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0490" windowHeight="7755"/>
  </bookViews>
  <sheets>
    <sheet name="terreni" sheetId="2" r:id="rId1"/>
  </sheets>
  <definedNames>
    <definedName name="_xlnm.Print_Area" localSheetId="0">terreni!$A$1:$L$102</definedName>
  </definedNames>
  <calcPr calcId="152511"/>
</workbook>
</file>

<file path=xl/calcChain.xml><?xml version="1.0" encoding="utf-8"?>
<calcChain xmlns="http://schemas.openxmlformats.org/spreadsheetml/2006/main">
  <c r="G102" i="2" l="1"/>
  <c r="I102" i="2"/>
  <c r="G64" i="2"/>
  <c r="I64" i="2"/>
  <c r="G65" i="2"/>
  <c r="I65" i="2"/>
  <c r="G66" i="2"/>
  <c r="I66" i="2"/>
  <c r="G67" i="2"/>
  <c r="I67" i="2"/>
  <c r="G68" i="2"/>
  <c r="I68" i="2"/>
  <c r="G69" i="2"/>
  <c r="I69" i="2"/>
  <c r="G70" i="2"/>
  <c r="I70" i="2"/>
  <c r="G71" i="2"/>
  <c r="I71" i="2"/>
  <c r="G72" i="2"/>
  <c r="I72" i="2"/>
  <c r="G73" i="2"/>
  <c r="I73" i="2"/>
  <c r="G74" i="2"/>
  <c r="I74" i="2"/>
  <c r="G75" i="2"/>
  <c r="I75" i="2"/>
  <c r="G76" i="2"/>
  <c r="I76" i="2"/>
  <c r="G77" i="2"/>
  <c r="I77" i="2"/>
  <c r="G78" i="2"/>
  <c r="I78" i="2"/>
  <c r="G79" i="2"/>
  <c r="I79" i="2"/>
  <c r="G80" i="2"/>
  <c r="I80" i="2"/>
  <c r="G81" i="2"/>
  <c r="I81" i="2"/>
  <c r="G82" i="2"/>
  <c r="I82" i="2"/>
  <c r="G83" i="2"/>
  <c r="I83" i="2"/>
  <c r="G84" i="2"/>
  <c r="I84" i="2"/>
  <c r="G85" i="2"/>
  <c r="I85" i="2"/>
  <c r="G86" i="2"/>
  <c r="I86" i="2"/>
  <c r="G87" i="2"/>
  <c r="I87" i="2"/>
  <c r="G88" i="2"/>
  <c r="I88" i="2"/>
  <c r="G89" i="2"/>
  <c r="I89" i="2"/>
  <c r="G90" i="2"/>
  <c r="I90" i="2"/>
  <c r="G91" i="2"/>
  <c r="I91" i="2"/>
  <c r="G92" i="2"/>
  <c r="I92" i="2"/>
  <c r="G93" i="2"/>
  <c r="I93" i="2"/>
  <c r="G94" i="2"/>
  <c r="I94" i="2"/>
  <c r="G95" i="2"/>
  <c r="I95" i="2"/>
  <c r="G96" i="2"/>
  <c r="I96" i="2"/>
  <c r="G97" i="2"/>
  <c r="I97" i="2"/>
  <c r="G98" i="2"/>
  <c r="I98" i="2"/>
  <c r="G99" i="2"/>
  <c r="I99" i="2"/>
  <c r="G100" i="2"/>
  <c r="I100" i="2"/>
  <c r="G101" i="2"/>
  <c r="I101" i="2"/>
  <c r="G59" i="2"/>
  <c r="I59" i="2"/>
  <c r="G21" i="2"/>
  <c r="I21" i="2"/>
  <c r="G22" i="2"/>
  <c r="I22" i="2"/>
  <c r="G23" i="2"/>
  <c r="I23" i="2"/>
  <c r="G24" i="2"/>
  <c r="I24" i="2"/>
  <c r="G25" i="2"/>
  <c r="I25" i="2"/>
  <c r="G26" i="2"/>
  <c r="I26" i="2"/>
  <c r="G27" i="2"/>
  <c r="I27" i="2"/>
  <c r="G28" i="2"/>
  <c r="I28" i="2"/>
  <c r="G29" i="2"/>
  <c r="I29" i="2"/>
  <c r="G30" i="2"/>
  <c r="I30" i="2"/>
  <c r="G31" i="2"/>
  <c r="I31" i="2"/>
  <c r="G32" i="2"/>
  <c r="I32" i="2"/>
  <c r="G33" i="2"/>
  <c r="I33" i="2"/>
  <c r="G34" i="2"/>
  <c r="I34" i="2"/>
  <c r="G35" i="2"/>
  <c r="I35" i="2"/>
  <c r="G36" i="2"/>
  <c r="I36" i="2"/>
  <c r="G37" i="2"/>
  <c r="I37" i="2"/>
  <c r="G38" i="2"/>
  <c r="I38" i="2"/>
  <c r="G39" i="2"/>
  <c r="I39" i="2"/>
  <c r="G40" i="2"/>
  <c r="I40" i="2"/>
  <c r="G41" i="2"/>
  <c r="I41" i="2"/>
  <c r="G42" i="2"/>
  <c r="I42" i="2"/>
  <c r="G43" i="2"/>
  <c r="I43" i="2"/>
  <c r="G44" i="2"/>
  <c r="I44" i="2"/>
  <c r="G45" i="2"/>
  <c r="I45" i="2"/>
  <c r="G46" i="2"/>
  <c r="I46" i="2"/>
  <c r="G47" i="2"/>
  <c r="I47" i="2"/>
  <c r="G48" i="2"/>
  <c r="I48" i="2"/>
  <c r="G49" i="2"/>
  <c r="I49" i="2"/>
  <c r="G50" i="2"/>
  <c r="I50" i="2"/>
  <c r="G51" i="2"/>
  <c r="I51" i="2"/>
  <c r="G52" i="2"/>
  <c r="I52" i="2"/>
  <c r="G53" i="2"/>
  <c r="I53" i="2"/>
  <c r="G54" i="2"/>
  <c r="I54" i="2"/>
  <c r="G55" i="2"/>
  <c r="I55" i="2"/>
  <c r="G56" i="2"/>
  <c r="I56" i="2"/>
  <c r="G57" i="2"/>
  <c r="I57" i="2"/>
  <c r="G58" i="2"/>
  <c r="I58" i="2"/>
  <c r="G16" i="2"/>
  <c r="I16" i="2"/>
  <c r="G12" i="2"/>
  <c r="I12" i="2"/>
  <c r="G13" i="2"/>
  <c r="I13" i="2"/>
  <c r="G14" i="2"/>
  <c r="I14" i="2"/>
  <c r="G15" i="2"/>
  <c r="I15" i="2"/>
  <c r="G63" i="2"/>
  <c r="I63" i="2"/>
  <c r="G20" i="2"/>
  <c r="I20" i="2"/>
  <c r="G11" i="2"/>
  <c r="I11" i="2"/>
  <c r="G6" i="2"/>
  <c r="I6" i="2"/>
  <c r="G7" i="2"/>
  <c r="I7" i="2"/>
  <c r="G5" i="2"/>
  <c r="I5" i="2"/>
</calcChain>
</file>

<file path=xl/sharedStrings.xml><?xml version="1.0" encoding="utf-8"?>
<sst xmlns="http://schemas.openxmlformats.org/spreadsheetml/2006/main" count="139" uniqueCount="32">
  <si>
    <t>Consistenza</t>
  </si>
  <si>
    <t>Partita</t>
  </si>
  <si>
    <t xml:space="preserve"> </t>
  </si>
  <si>
    <t>Particella</t>
  </si>
  <si>
    <t>Foglio</t>
  </si>
  <si>
    <t>Reddito</t>
  </si>
  <si>
    <t>Dominicale</t>
  </si>
  <si>
    <t>Agrario</t>
  </si>
  <si>
    <t>coeff.te molt.re</t>
  </si>
  <si>
    <t>Superfice MQ.</t>
  </si>
  <si>
    <t>seminativo arborato</t>
  </si>
  <si>
    <t>seminativo irriguo</t>
  </si>
  <si>
    <t>seminativo</t>
  </si>
  <si>
    <t>bosco alto</t>
  </si>
  <si>
    <t>fabbricato rurale</t>
  </si>
  <si>
    <t>fabbricato rurale (rif.Villaneto)</t>
  </si>
  <si>
    <t>pascolo</t>
  </si>
  <si>
    <t>incolto produttivo</t>
  </si>
  <si>
    <t>vigneto</t>
  </si>
  <si>
    <t xml:space="preserve">seminativo </t>
  </si>
  <si>
    <t>vigneto irriguo</t>
  </si>
  <si>
    <t>fabbricato</t>
  </si>
  <si>
    <t>orto irriguo</t>
  </si>
  <si>
    <t>porzione di fabbricato</t>
  </si>
  <si>
    <t>fabbricato ( da accert.)</t>
  </si>
  <si>
    <t>Rendita dominicale rivalutata</t>
  </si>
  <si>
    <t>rivalut.ne 25%</t>
  </si>
  <si>
    <t>TERRENI SITI NEL COMUNE DI SULMONA E CENSITI NEL N.C.T. NELLA PARTITA " 457 "</t>
  </si>
  <si>
    <t>TERRENI SITI NEL COMUNE DI BUGNARA - N.C.T. PARTITE " 739-745 " - TERRENI MONTANI</t>
  </si>
  <si>
    <t>TERRENI SITI NEL COMUNE DI PACENTRO - N.C.T. PARTITE " 461-523-2113-3263 " - TERRENI MONTANI</t>
  </si>
  <si>
    <t>TERRENI SITI NEL COMUNE DI SULMONA - N.C.T. PARTITE " 2426-7942-11997-13217 "</t>
  </si>
  <si>
    <t>CASA SANTA DELL'ANNUNZIATA DI SULMONA - PROPRIETA' IMMOBILIARI - TERRENI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</si>
</sst>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&quot;€ &quot;#,##0_);\(&quot;€ &quot;#,##0\)"/>
    <numFmt numFmtId="166" formatCode="[$€-2]\ #,##0.00"/>
    <numFmt numFmtId="167" formatCode="&quot;€&quot;\ #,##0.00"/>
  </numFmts>
  <fonts count="7" x14ac:knownFonts="1">
    <font>
      <sz val="10"/>
      <name val="MS Sans Serif"/>
    </font>
    <font>
      <sz val="10"/>
      <name val="MS Sans Serif"/>
      <family val="2"/>
    </font>
    <font>
      <sz val="10"/>
      <name val="Arial"/>
      <family val="2"/>
    </font>
    <font>
      <b/>
      <sz val="10"/>
      <name val="Arial"/>
      <family val="2"/>
    </font>
    <font>
      <b/>
      <sz val="13"/>
      <name val="Arial"/>
      <family val="2"/>
    </font>
    <font>
      <sz val="13"/>
      <name val="MS Sans Serif"/>
      <family val="2"/>
    </font>
    <font>
      <sz val="8"/>
      <name val="MS Sans Serif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NumberFormat="1" applyFont="1" applyFill="1" applyBorder="1" applyAlignment="1" applyProtection="1">
      <alignment horizontal="center"/>
    </xf>
    <xf numFmtId="166" fontId="0" fillId="0" borderId="0" xfId="0" applyNumberFormat="1"/>
    <xf numFmtId="3" fontId="2" fillId="0" borderId="0" xfId="0" applyNumberFormat="1" applyFont="1" applyFill="1" applyBorder="1" applyAlignment="1" applyProtection="1">
      <alignment horizontal="center"/>
    </xf>
    <xf numFmtId="2" fontId="2" fillId="0" borderId="0" xfId="0" applyNumberFormat="1" applyFont="1" applyFill="1" applyBorder="1" applyAlignment="1" applyProtection="1">
      <alignment horizont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4" fontId="2" fillId="0" borderId="0" xfId="0" applyNumberFormat="1" applyFont="1" applyBorder="1" applyAlignment="1">
      <alignment horizontal="center"/>
    </xf>
    <xf numFmtId="166" fontId="2" fillId="0" borderId="0" xfId="0" applyNumberFormat="1" applyFont="1" applyBorder="1" applyAlignment="1">
      <alignment horizontal="center"/>
    </xf>
    <xf numFmtId="167" fontId="2" fillId="0" borderId="0" xfId="0" applyNumberFormat="1" applyFont="1" applyBorder="1" applyAlignment="1">
      <alignment horizontal="center"/>
    </xf>
    <xf numFmtId="1" fontId="2" fillId="0" borderId="0" xfId="0" applyNumberFormat="1" applyFont="1" applyFill="1" applyBorder="1" applyAlignment="1" applyProtection="1">
      <alignment horizontal="center"/>
    </xf>
    <xf numFmtId="0" fontId="0" fillId="0" borderId="0" xfId="0" applyBorder="1"/>
    <xf numFmtId="0" fontId="2" fillId="0" borderId="0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left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 applyProtection="1">
      <alignment vertical="center"/>
    </xf>
    <xf numFmtId="0" fontId="5" fillId="0" borderId="0" xfId="0" applyFont="1" applyBorder="1"/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164" fontId="2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Border="1" applyAlignment="1">
      <alignment wrapText="1"/>
    </xf>
    <xf numFmtId="166" fontId="2" fillId="0" borderId="0" xfId="0" applyNumberFormat="1" applyFont="1" applyBorder="1" applyAlignment="1"/>
    <xf numFmtId="0" fontId="1" fillId="0" borderId="0" xfId="0" applyFont="1" applyBorder="1" applyAlignment="1"/>
    <xf numFmtId="166" fontId="2" fillId="0" borderId="0" xfId="0" applyNumberFormat="1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1" fillId="0" borderId="0" xfId="0" applyFont="1" applyBorder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4"/>
  <sheetViews>
    <sheetView tabSelected="1" zoomScale="90" zoomScaleNormal="90" zoomScaleSheetLayoutView="70" workbookViewId="0">
      <selection activeCell="W1" sqref="W1"/>
    </sheetView>
  </sheetViews>
  <sheetFormatPr defaultRowHeight="12.75" x14ac:dyDescent="0.2"/>
  <cols>
    <col min="1" max="2" width="6.7109375" customWidth="1"/>
    <col min="3" max="3" width="8.7109375" customWidth="1"/>
    <col min="4" max="4" width="11.7109375" customWidth="1"/>
    <col min="5" max="7" width="9.7109375" customWidth="1"/>
    <col min="8" max="8" width="9.28515625" bestFit="1" customWidth="1"/>
    <col min="9" max="9" width="12.7109375" customWidth="1"/>
    <col min="10" max="12" width="9.7109375" customWidth="1"/>
  </cols>
  <sheetData>
    <row r="1" spans="1:12" ht="18" customHeight="1" x14ac:dyDescent="0.25">
      <c r="A1" s="16" t="s">
        <v>31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18" customHeight="1" x14ac:dyDescent="0.2">
      <c r="A2" s="14" t="s">
        <v>28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</row>
    <row r="3" spans="1:12" ht="20.100000000000001" customHeight="1" x14ac:dyDescent="0.2">
      <c r="A3" s="15" t="s">
        <v>1</v>
      </c>
      <c r="B3" s="18" t="s">
        <v>4</v>
      </c>
      <c r="C3" s="15" t="s">
        <v>3</v>
      </c>
      <c r="D3" s="18" t="s">
        <v>9</v>
      </c>
      <c r="E3" s="20" t="s">
        <v>5</v>
      </c>
      <c r="F3" s="21"/>
      <c r="G3" s="22" t="s">
        <v>26</v>
      </c>
      <c r="H3" s="22" t="s">
        <v>8</v>
      </c>
      <c r="I3" s="15" t="s">
        <v>25</v>
      </c>
      <c r="J3" s="15" t="s">
        <v>0</v>
      </c>
      <c r="K3" s="19"/>
      <c r="L3" s="19"/>
    </row>
    <row r="4" spans="1:12" ht="20.100000000000001" customHeight="1" x14ac:dyDescent="0.2">
      <c r="A4" s="19"/>
      <c r="B4" s="19"/>
      <c r="C4" s="19"/>
      <c r="D4" s="19"/>
      <c r="E4" s="5" t="s">
        <v>6</v>
      </c>
      <c r="F4" s="5" t="s">
        <v>7</v>
      </c>
      <c r="G4" s="23"/>
      <c r="H4" s="23"/>
      <c r="I4" s="18"/>
      <c r="J4" s="19"/>
      <c r="K4" s="19"/>
      <c r="L4" s="19"/>
    </row>
    <row r="5" spans="1:12" ht="18" customHeight="1" x14ac:dyDescent="0.2">
      <c r="A5" s="1">
        <v>739</v>
      </c>
      <c r="B5" s="7">
        <v>13</v>
      </c>
      <c r="C5" s="3">
        <v>283</v>
      </c>
      <c r="D5" s="8">
        <v>2910</v>
      </c>
      <c r="E5" s="9">
        <v>11.27</v>
      </c>
      <c r="F5" s="9">
        <v>6.76</v>
      </c>
      <c r="G5" s="4">
        <f>+E5*0.25</f>
        <v>2.8174999999999999</v>
      </c>
      <c r="H5" s="7">
        <v>75</v>
      </c>
      <c r="I5" s="10">
        <f>(+E5+G5)*75</f>
        <v>1056.5625</v>
      </c>
      <c r="J5" s="27" t="s">
        <v>10</v>
      </c>
      <c r="K5" s="23"/>
      <c r="L5" s="23"/>
    </row>
    <row r="6" spans="1:12" ht="18" customHeight="1" x14ac:dyDescent="0.2">
      <c r="A6" s="13">
        <v>745</v>
      </c>
      <c r="B6" s="7">
        <v>13</v>
      </c>
      <c r="C6" s="3">
        <v>76</v>
      </c>
      <c r="D6" s="8">
        <v>580</v>
      </c>
      <c r="E6" s="9">
        <v>2.7</v>
      </c>
      <c r="F6" s="9">
        <v>4.34</v>
      </c>
      <c r="G6" s="4">
        <f>+E6*0.25</f>
        <v>0.67500000000000004</v>
      </c>
      <c r="H6" s="7">
        <v>75</v>
      </c>
      <c r="I6" s="10">
        <f>(+E6+G6)*75</f>
        <v>253.125</v>
      </c>
      <c r="J6" s="27" t="s">
        <v>11</v>
      </c>
      <c r="K6" s="23"/>
      <c r="L6" s="23"/>
    </row>
    <row r="7" spans="1:12" ht="18" customHeight="1" x14ac:dyDescent="0.2">
      <c r="A7" s="13"/>
      <c r="B7" s="7">
        <v>13</v>
      </c>
      <c r="C7" s="3">
        <v>77</v>
      </c>
      <c r="D7" s="8">
        <v>1360</v>
      </c>
      <c r="E7" s="9">
        <v>6.32</v>
      </c>
      <c r="F7" s="9">
        <v>10.18</v>
      </c>
      <c r="G7" s="4">
        <f>+E7*0.25</f>
        <v>1.58</v>
      </c>
      <c r="H7" s="7">
        <v>75</v>
      </c>
      <c r="I7" s="10">
        <f>(+E7+G7)*75</f>
        <v>592.5</v>
      </c>
      <c r="J7" s="27" t="s">
        <v>11</v>
      </c>
      <c r="K7" s="23"/>
      <c r="L7" s="23"/>
    </row>
    <row r="8" spans="1:12" ht="18" customHeight="1" x14ac:dyDescent="0.2">
      <c r="A8" s="14" t="s">
        <v>29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</row>
    <row r="9" spans="1:12" ht="20.100000000000001" customHeight="1" x14ac:dyDescent="0.2">
      <c r="A9" s="15" t="s">
        <v>1</v>
      </c>
      <c r="B9" s="18" t="s">
        <v>4</v>
      </c>
      <c r="C9" s="15" t="s">
        <v>3</v>
      </c>
      <c r="D9" s="18" t="s">
        <v>9</v>
      </c>
      <c r="E9" s="20" t="s">
        <v>5</v>
      </c>
      <c r="F9" s="21"/>
      <c r="G9" s="22" t="s">
        <v>26</v>
      </c>
      <c r="H9" s="22" t="s">
        <v>8</v>
      </c>
      <c r="I9" s="15" t="s">
        <v>25</v>
      </c>
      <c r="J9" s="15" t="s">
        <v>0</v>
      </c>
      <c r="K9" s="19"/>
      <c r="L9" s="19"/>
    </row>
    <row r="10" spans="1:12" ht="20.100000000000001" customHeight="1" x14ac:dyDescent="0.2">
      <c r="A10" s="19"/>
      <c r="B10" s="19"/>
      <c r="C10" s="19"/>
      <c r="D10" s="19"/>
      <c r="E10" s="5" t="s">
        <v>6</v>
      </c>
      <c r="F10" s="5" t="s">
        <v>7</v>
      </c>
      <c r="G10" s="23"/>
      <c r="H10" s="23"/>
      <c r="I10" s="18"/>
      <c r="J10" s="19"/>
      <c r="K10" s="19"/>
      <c r="L10" s="19"/>
    </row>
    <row r="11" spans="1:12" ht="18" customHeight="1" x14ac:dyDescent="0.2">
      <c r="A11" s="13">
        <v>461</v>
      </c>
      <c r="B11" s="7">
        <v>15</v>
      </c>
      <c r="C11" s="3">
        <v>165</v>
      </c>
      <c r="D11" s="8">
        <v>5260</v>
      </c>
      <c r="E11" s="9">
        <v>16.3</v>
      </c>
      <c r="F11" s="9">
        <v>8.15</v>
      </c>
      <c r="G11" s="4">
        <f t="shared" ref="G11:G16" si="0">+E11*0.25</f>
        <v>4.0750000000000002</v>
      </c>
      <c r="H11" s="7">
        <v>75</v>
      </c>
      <c r="I11" s="10">
        <f t="shared" ref="I11:I16" si="1">(+E11+G11)*75</f>
        <v>1528.125</v>
      </c>
      <c r="J11" s="26" t="s">
        <v>12</v>
      </c>
      <c r="K11" s="23"/>
      <c r="L11" s="23"/>
    </row>
    <row r="12" spans="1:12" ht="18" customHeight="1" x14ac:dyDescent="0.2">
      <c r="A12" s="13"/>
      <c r="B12" s="7">
        <v>15</v>
      </c>
      <c r="C12" s="3">
        <v>315</v>
      </c>
      <c r="D12" s="8">
        <v>880</v>
      </c>
      <c r="E12" s="9">
        <v>2.73</v>
      </c>
      <c r="F12" s="9">
        <v>1.36</v>
      </c>
      <c r="G12" s="4">
        <f t="shared" si="0"/>
        <v>0.6825</v>
      </c>
      <c r="H12" s="7">
        <v>75</v>
      </c>
      <c r="I12" s="10">
        <f t="shared" si="1"/>
        <v>255.9375</v>
      </c>
      <c r="J12" s="26" t="s">
        <v>12</v>
      </c>
      <c r="K12" s="23"/>
      <c r="L12" s="23"/>
    </row>
    <row r="13" spans="1:12" ht="18" customHeight="1" x14ac:dyDescent="0.2">
      <c r="A13" s="13"/>
      <c r="B13" s="7">
        <v>15</v>
      </c>
      <c r="C13" s="3">
        <v>360</v>
      </c>
      <c r="D13" s="8">
        <v>4570</v>
      </c>
      <c r="E13" s="9">
        <v>14.16</v>
      </c>
      <c r="F13" s="9">
        <v>7.08</v>
      </c>
      <c r="G13" s="4">
        <f t="shared" si="0"/>
        <v>3.54</v>
      </c>
      <c r="H13" s="7">
        <v>75</v>
      </c>
      <c r="I13" s="10">
        <f t="shared" si="1"/>
        <v>1327.5</v>
      </c>
      <c r="J13" s="26" t="s">
        <v>12</v>
      </c>
      <c r="K13" s="23"/>
      <c r="L13" s="23"/>
    </row>
    <row r="14" spans="1:12" ht="18" customHeight="1" x14ac:dyDescent="0.2">
      <c r="A14" s="1">
        <v>523</v>
      </c>
      <c r="B14" s="7">
        <v>8</v>
      </c>
      <c r="C14" s="3">
        <v>233</v>
      </c>
      <c r="D14" s="8">
        <v>5830</v>
      </c>
      <c r="E14" s="9">
        <v>2.71</v>
      </c>
      <c r="F14" s="9">
        <v>2.41</v>
      </c>
      <c r="G14" s="4">
        <f t="shared" si="0"/>
        <v>0.67749999999999999</v>
      </c>
      <c r="H14" s="7">
        <v>75</v>
      </c>
      <c r="I14" s="10">
        <f t="shared" si="1"/>
        <v>254.0625</v>
      </c>
      <c r="J14" s="26" t="s">
        <v>12</v>
      </c>
      <c r="K14" s="23"/>
      <c r="L14" s="23"/>
    </row>
    <row r="15" spans="1:12" ht="18" customHeight="1" x14ac:dyDescent="0.2">
      <c r="A15" s="1">
        <v>2113</v>
      </c>
      <c r="B15" s="7">
        <v>25</v>
      </c>
      <c r="C15" s="3">
        <v>210</v>
      </c>
      <c r="D15" s="8">
        <v>780</v>
      </c>
      <c r="E15" s="9">
        <v>3.34</v>
      </c>
      <c r="F15" s="9">
        <v>4.63</v>
      </c>
      <c r="G15" s="4">
        <f t="shared" si="0"/>
        <v>0.83499999999999996</v>
      </c>
      <c r="H15" s="7">
        <v>75</v>
      </c>
      <c r="I15" s="10">
        <f t="shared" si="1"/>
        <v>313.125</v>
      </c>
      <c r="J15" s="26" t="s">
        <v>11</v>
      </c>
      <c r="K15" s="23"/>
      <c r="L15" s="23"/>
    </row>
    <row r="16" spans="1:12" ht="18" customHeight="1" x14ac:dyDescent="0.2">
      <c r="A16" s="1">
        <v>3263</v>
      </c>
      <c r="B16" s="7">
        <v>25</v>
      </c>
      <c r="C16" s="3">
        <v>70</v>
      </c>
      <c r="D16" s="8">
        <v>650</v>
      </c>
      <c r="E16" s="9">
        <v>2.79</v>
      </c>
      <c r="F16" s="9">
        <v>3.86</v>
      </c>
      <c r="G16" s="4">
        <f t="shared" si="0"/>
        <v>0.69750000000000001</v>
      </c>
      <c r="H16" s="7">
        <v>75</v>
      </c>
      <c r="I16" s="10">
        <f t="shared" si="1"/>
        <v>261.5625</v>
      </c>
      <c r="J16" s="26" t="s">
        <v>11</v>
      </c>
      <c r="K16" s="23"/>
      <c r="L16" s="23"/>
    </row>
    <row r="17" spans="1:12" ht="18" customHeight="1" x14ac:dyDescent="0.2">
      <c r="A17" s="14" t="s">
        <v>27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</row>
    <row r="18" spans="1:12" ht="20.100000000000001" customHeight="1" x14ac:dyDescent="0.2">
      <c r="A18" s="15" t="s">
        <v>1</v>
      </c>
      <c r="B18" s="18" t="s">
        <v>4</v>
      </c>
      <c r="C18" s="15" t="s">
        <v>3</v>
      </c>
      <c r="D18" s="18" t="s">
        <v>9</v>
      </c>
      <c r="E18" s="20" t="s">
        <v>5</v>
      </c>
      <c r="F18" s="21"/>
      <c r="G18" s="22" t="s">
        <v>26</v>
      </c>
      <c r="H18" s="22" t="s">
        <v>8</v>
      </c>
      <c r="I18" s="15" t="s">
        <v>25</v>
      </c>
      <c r="J18" s="15" t="s">
        <v>0</v>
      </c>
      <c r="K18" s="19"/>
      <c r="L18" s="19"/>
    </row>
    <row r="19" spans="1:12" ht="20.100000000000001" customHeight="1" x14ac:dyDescent="0.2">
      <c r="A19" s="19"/>
      <c r="B19" s="19"/>
      <c r="C19" s="19"/>
      <c r="D19" s="19"/>
      <c r="E19" s="5" t="s">
        <v>6</v>
      </c>
      <c r="F19" s="5" t="s">
        <v>7</v>
      </c>
      <c r="G19" s="23"/>
      <c r="H19" s="23"/>
      <c r="I19" s="18"/>
      <c r="J19" s="19"/>
      <c r="K19" s="19"/>
      <c r="L19" s="19"/>
    </row>
    <row r="20" spans="1:12" ht="18" customHeight="1" x14ac:dyDescent="0.2">
      <c r="A20" s="13">
        <v>457</v>
      </c>
      <c r="B20" s="20">
        <v>10</v>
      </c>
      <c r="C20" s="3">
        <v>155</v>
      </c>
      <c r="D20" s="8">
        <v>2140</v>
      </c>
      <c r="E20" s="9">
        <v>7.18</v>
      </c>
      <c r="F20" s="9">
        <v>4.42</v>
      </c>
      <c r="G20" s="4">
        <f>+E20*0.25</f>
        <v>1.7949999999999999</v>
      </c>
      <c r="H20" s="7">
        <v>75</v>
      </c>
      <c r="I20" s="10">
        <f>(+E20+G20)*75</f>
        <v>673.125</v>
      </c>
      <c r="J20" s="26" t="s">
        <v>12</v>
      </c>
      <c r="K20" s="23"/>
      <c r="L20" s="23"/>
    </row>
    <row r="21" spans="1:12" ht="18" customHeight="1" x14ac:dyDescent="0.2">
      <c r="A21" s="13"/>
      <c r="B21" s="21"/>
      <c r="C21" s="3">
        <v>433</v>
      </c>
      <c r="D21" s="8">
        <v>505</v>
      </c>
      <c r="E21" s="9">
        <v>1.69</v>
      </c>
      <c r="F21" s="9">
        <v>1.04</v>
      </c>
      <c r="G21" s="4">
        <f t="shared" ref="G21:G58" si="2">+E21*0.25</f>
        <v>0.42249999999999999</v>
      </c>
      <c r="H21" s="7">
        <v>75</v>
      </c>
      <c r="I21" s="10">
        <f t="shared" ref="I21:I58" si="3">(+E21+G21)*75</f>
        <v>158.4375</v>
      </c>
      <c r="J21" s="26" t="s">
        <v>12</v>
      </c>
      <c r="K21" s="23"/>
      <c r="L21" s="23"/>
    </row>
    <row r="22" spans="1:12" ht="18" customHeight="1" x14ac:dyDescent="0.2">
      <c r="A22" s="13"/>
      <c r="B22" s="21"/>
      <c r="C22" s="3">
        <v>453</v>
      </c>
      <c r="D22" s="8">
        <v>4835</v>
      </c>
      <c r="E22" s="9">
        <v>16.23</v>
      </c>
      <c r="F22" s="9">
        <v>9.99</v>
      </c>
      <c r="G22" s="4">
        <f t="shared" si="2"/>
        <v>4.0575000000000001</v>
      </c>
      <c r="H22" s="7">
        <v>75</v>
      </c>
      <c r="I22" s="10">
        <f t="shared" si="3"/>
        <v>1521.5625</v>
      </c>
      <c r="J22" s="26" t="s">
        <v>12</v>
      </c>
      <c r="K22" s="23"/>
      <c r="L22" s="23"/>
    </row>
    <row r="23" spans="1:12" ht="18" customHeight="1" x14ac:dyDescent="0.2">
      <c r="A23" s="13"/>
      <c r="B23" s="21"/>
      <c r="C23" s="3">
        <v>839</v>
      </c>
      <c r="D23" s="8">
        <v>6</v>
      </c>
      <c r="E23" s="9">
        <v>0.02</v>
      </c>
      <c r="F23" s="9">
        <v>0.01</v>
      </c>
      <c r="G23" s="4">
        <f t="shared" si="2"/>
        <v>5.0000000000000001E-3</v>
      </c>
      <c r="H23" s="7">
        <v>75</v>
      </c>
      <c r="I23" s="10">
        <f t="shared" si="3"/>
        <v>1.875</v>
      </c>
      <c r="J23" s="26" t="s">
        <v>12</v>
      </c>
      <c r="K23" s="23"/>
      <c r="L23" s="23"/>
    </row>
    <row r="24" spans="1:12" ht="18" customHeight="1" x14ac:dyDescent="0.2">
      <c r="A24" s="13"/>
      <c r="B24" s="21"/>
      <c r="C24" s="3">
        <v>894</v>
      </c>
      <c r="D24" s="8">
        <v>1833</v>
      </c>
      <c r="E24" s="9">
        <v>8.52</v>
      </c>
      <c r="F24" s="9">
        <v>6.15</v>
      </c>
      <c r="G24" s="4">
        <f t="shared" si="2"/>
        <v>2.13</v>
      </c>
      <c r="H24" s="7">
        <v>75</v>
      </c>
      <c r="I24" s="10">
        <f t="shared" si="3"/>
        <v>798.74999999999989</v>
      </c>
      <c r="J24" s="27" t="s">
        <v>10</v>
      </c>
      <c r="K24" s="23"/>
      <c r="L24" s="23"/>
    </row>
    <row r="25" spans="1:12" ht="18" customHeight="1" x14ac:dyDescent="0.2">
      <c r="A25" s="13"/>
      <c r="B25" s="21"/>
      <c r="C25" s="3">
        <v>895</v>
      </c>
      <c r="D25" s="8">
        <v>954</v>
      </c>
      <c r="E25" s="9">
        <v>4.33</v>
      </c>
      <c r="F25" s="9">
        <v>3.2</v>
      </c>
      <c r="G25" s="4">
        <f t="shared" si="2"/>
        <v>1.0825</v>
      </c>
      <c r="H25" s="7">
        <v>75</v>
      </c>
      <c r="I25" s="10">
        <f t="shared" si="3"/>
        <v>405.9375</v>
      </c>
      <c r="J25" s="27" t="s">
        <v>10</v>
      </c>
      <c r="K25" s="23"/>
      <c r="L25" s="23"/>
    </row>
    <row r="26" spans="1:12" ht="18" customHeight="1" x14ac:dyDescent="0.2">
      <c r="A26" s="13"/>
      <c r="B26" s="21"/>
      <c r="C26" s="3">
        <v>896</v>
      </c>
      <c r="D26" s="8">
        <v>564</v>
      </c>
      <c r="E26" s="9">
        <v>2.62</v>
      </c>
      <c r="F26" s="9">
        <v>1.89</v>
      </c>
      <c r="G26" s="4">
        <f t="shared" si="2"/>
        <v>0.65500000000000003</v>
      </c>
      <c r="H26" s="7">
        <v>75</v>
      </c>
      <c r="I26" s="10">
        <f t="shared" si="3"/>
        <v>245.62500000000003</v>
      </c>
      <c r="J26" s="27" t="s">
        <v>10</v>
      </c>
      <c r="K26" s="23"/>
      <c r="L26" s="23"/>
    </row>
    <row r="27" spans="1:12" ht="18" customHeight="1" x14ac:dyDescent="0.2">
      <c r="A27" s="13"/>
      <c r="B27" s="21"/>
      <c r="C27" s="3">
        <v>897</v>
      </c>
      <c r="D27" s="8">
        <v>84</v>
      </c>
      <c r="E27" s="9">
        <v>0.39</v>
      </c>
      <c r="F27" s="9">
        <v>0.28000000000000003</v>
      </c>
      <c r="G27" s="4">
        <f t="shared" si="2"/>
        <v>9.7500000000000003E-2</v>
      </c>
      <c r="H27" s="7">
        <v>75</v>
      </c>
      <c r="I27" s="10">
        <f t="shared" si="3"/>
        <v>36.5625</v>
      </c>
      <c r="J27" s="27" t="s">
        <v>10</v>
      </c>
      <c r="K27" s="23"/>
      <c r="L27" s="23"/>
    </row>
    <row r="28" spans="1:12" ht="18" customHeight="1" x14ac:dyDescent="0.2">
      <c r="A28" s="13"/>
      <c r="B28" s="21"/>
      <c r="C28" s="3">
        <v>898</v>
      </c>
      <c r="D28" s="8">
        <v>102</v>
      </c>
      <c r="E28" s="9">
        <v>0.47</v>
      </c>
      <c r="F28" s="9">
        <v>0.34</v>
      </c>
      <c r="G28" s="4">
        <f t="shared" si="2"/>
        <v>0.11749999999999999</v>
      </c>
      <c r="H28" s="7">
        <v>75</v>
      </c>
      <c r="I28" s="10">
        <f t="shared" si="3"/>
        <v>44.062499999999993</v>
      </c>
      <c r="J28" s="27" t="s">
        <v>10</v>
      </c>
      <c r="K28" s="23"/>
      <c r="L28" s="23"/>
    </row>
    <row r="29" spans="1:12" ht="18" customHeight="1" x14ac:dyDescent="0.2">
      <c r="A29" s="21"/>
      <c r="B29" s="7">
        <v>12</v>
      </c>
      <c r="C29" s="3">
        <v>836</v>
      </c>
      <c r="D29" s="8">
        <v>133</v>
      </c>
      <c r="E29" s="9">
        <v>0.27</v>
      </c>
      <c r="F29" s="9">
        <v>0.04</v>
      </c>
      <c r="G29" s="4">
        <f t="shared" si="2"/>
        <v>6.7500000000000004E-2</v>
      </c>
      <c r="H29" s="7">
        <v>75</v>
      </c>
      <c r="I29" s="10">
        <f t="shared" si="3"/>
        <v>25.3125</v>
      </c>
      <c r="J29" s="24" t="s">
        <v>13</v>
      </c>
      <c r="K29" s="25"/>
      <c r="L29" s="25"/>
    </row>
    <row r="30" spans="1:12" ht="18" customHeight="1" x14ac:dyDescent="0.2">
      <c r="A30" s="21"/>
      <c r="B30" s="20">
        <v>14</v>
      </c>
      <c r="C30" s="3">
        <v>7</v>
      </c>
      <c r="D30" s="8">
        <v>1460</v>
      </c>
      <c r="E30" s="9">
        <v>0</v>
      </c>
      <c r="F30" s="9">
        <v>0</v>
      </c>
      <c r="G30" s="4">
        <f t="shared" si="2"/>
        <v>0</v>
      </c>
      <c r="H30" s="7">
        <v>75</v>
      </c>
      <c r="I30" s="10">
        <f t="shared" si="3"/>
        <v>0</v>
      </c>
      <c r="J30" s="24" t="s">
        <v>15</v>
      </c>
      <c r="K30" s="25"/>
      <c r="L30" s="25"/>
    </row>
    <row r="31" spans="1:12" ht="18" customHeight="1" x14ac:dyDescent="0.2">
      <c r="A31" s="21"/>
      <c r="B31" s="21"/>
      <c r="C31" s="3">
        <v>9</v>
      </c>
      <c r="D31" s="8">
        <v>72160</v>
      </c>
      <c r="E31" s="9">
        <v>33.54</v>
      </c>
      <c r="F31" s="9">
        <v>3.73</v>
      </c>
      <c r="G31" s="4">
        <f t="shared" si="2"/>
        <v>8.3849999999999998</v>
      </c>
      <c r="H31" s="7">
        <v>75</v>
      </c>
      <c r="I31" s="10">
        <f t="shared" si="3"/>
        <v>3144.375</v>
      </c>
      <c r="J31" s="24" t="s">
        <v>13</v>
      </c>
      <c r="K31" s="25"/>
      <c r="L31" s="25"/>
    </row>
    <row r="32" spans="1:12" ht="18" customHeight="1" x14ac:dyDescent="0.2">
      <c r="A32" s="21"/>
      <c r="B32" s="21"/>
      <c r="C32" s="3">
        <v>10</v>
      </c>
      <c r="D32" s="8">
        <v>89300</v>
      </c>
      <c r="E32" s="9">
        <v>50.73</v>
      </c>
      <c r="F32" s="9">
        <v>13.34</v>
      </c>
      <c r="G32" s="4">
        <f t="shared" si="2"/>
        <v>12.682499999999999</v>
      </c>
      <c r="H32" s="7">
        <v>75</v>
      </c>
      <c r="I32" s="10">
        <f t="shared" si="3"/>
        <v>4755.9375</v>
      </c>
      <c r="J32" s="24" t="s">
        <v>16</v>
      </c>
      <c r="K32" s="25"/>
      <c r="L32" s="25"/>
    </row>
    <row r="33" spans="1:12" ht="18" customHeight="1" x14ac:dyDescent="0.2">
      <c r="A33" s="21"/>
      <c r="B33" s="20">
        <v>15</v>
      </c>
      <c r="C33" s="3">
        <v>13</v>
      </c>
      <c r="D33" s="8">
        <v>110</v>
      </c>
      <c r="E33" s="9">
        <v>0.06</v>
      </c>
      <c r="F33" s="9">
        <v>0.02</v>
      </c>
      <c r="G33" s="4">
        <f t="shared" si="2"/>
        <v>1.4999999999999999E-2</v>
      </c>
      <c r="H33" s="7">
        <v>75</v>
      </c>
      <c r="I33" s="10">
        <f t="shared" si="3"/>
        <v>5.625</v>
      </c>
      <c r="J33" s="24" t="s">
        <v>16</v>
      </c>
      <c r="K33" s="25"/>
      <c r="L33" s="25"/>
    </row>
    <row r="34" spans="1:12" ht="18" customHeight="1" x14ac:dyDescent="0.2">
      <c r="A34" s="21"/>
      <c r="B34" s="21"/>
      <c r="C34" s="3">
        <v>14</v>
      </c>
      <c r="D34" s="8">
        <v>150</v>
      </c>
      <c r="E34" s="9">
        <v>0.08</v>
      </c>
      <c r="F34" s="9">
        <v>0.02</v>
      </c>
      <c r="G34" s="4">
        <f t="shared" si="2"/>
        <v>0.02</v>
      </c>
      <c r="H34" s="7">
        <v>75</v>
      </c>
      <c r="I34" s="10">
        <f t="shared" si="3"/>
        <v>7.5</v>
      </c>
      <c r="J34" s="24" t="s">
        <v>16</v>
      </c>
      <c r="K34" s="25"/>
      <c r="L34" s="25"/>
    </row>
    <row r="35" spans="1:12" ht="18" customHeight="1" x14ac:dyDescent="0.2">
      <c r="A35" s="21"/>
      <c r="B35" s="21"/>
      <c r="C35" s="3">
        <v>15</v>
      </c>
      <c r="D35" s="8">
        <v>48</v>
      </c>
      <c r="E35" s="9">
        <v>0.03</v>
      </c>
      <c r="F35" s="9">
        <v>0.01</v>
      </c>
      <c r="G35" s="4">
        <f t="shared" si="2"/>
        <v>7.4999999999999997E-3</v>
      </c>
      <c r="H35" s="7">
        <v>75</v>
      </c>
      <c r="I35" s="10">
        <f t="shared" si="3"/>
        <v>2.8125</v>
      </c>
      <c r="J35" s="24" t="s">
        <v>16</v>
      </c>
      <c r="K35" s="25"/>
      <c r="L35" s="25"/>
    </row>
    <row r="36" spans="1:12" ht="18" customHeight="1" x14ac:dyDescent="0.2">
      <c r="A36" s="21"/>
      <c r="B36" s="21"/>
      <c r="C36" s="3">
        <v>16</v>
      </c>
      <c r="D36" s="8">
        <v>68570</v>
      </c>
      <c r="E36" s="9">
        <v>31.87</v>
      </c>
      <c r="F36" s="9">
        <v>3.54</v>
      </c>
      <c r="G36" s="4">
        <f t="shared" si="2"/>
        <v>7.9675000000000002</v>
      </c>
      <c r="H36" s="7">
        <v>75</v>
      </c>
      <c r="I36" s="10">
        <f t="shared" si="3"/>
        <v>2987.8125</v>
      </c>
      <c r="J36" s="24" t="s">
        <v>13</v>
      </c>
      <c r="K36" s="25"/>
      <c r="L36" s="25"/>
    </row>
    <row r="37" spans="1:12" ht="18" customHeight="1" x14ac:dyDescent="0.2">
      <c r="A37" s="21"/>
      <c r="B37" s="21"/>
      <c r="C37" s="3">
        <v>18</v>
      </c>
      <c r="D37" s="8">
        <v>4450</v>
      </c>
      <c r="E37" s="9">
        <v>2.0699999999999998</v>
      </c>
      <c r="F37" s="9">
        <v>0.23</v>
      </c>
      <c r="G37" s="4">
        <f t="shared" si="2"/>
        <v>0.51749999999999996</v>
      </c>
      <c r="H37" s="7">
        <v>75</v>
      </c>
      <c r="I37" s="10">
        <f t="shared" si="3"/>
        <v>194.0625</v>
      </c>
      <c r="J37" s="24" t="s">
        <v>13</v>
      </c>
      <c r="K37" s="25"/>
      <c r="L37" s="25"/>
    </row>
    <row r="38" spans="1:12" ht="18" customHeight="1" x14ac:dyDescent="0.2">
      <c r="A38" s="21"/>
      <c r="B38" s="21"/>
      <c r="C38" s="3">
        <v>19</v>
      </c>
      <c r="D38" s="8">
        <v>17130</v>
      </c>
      <c r="E38" s="9">
        <v>7.96</v>
      </c>
      <c r="F38" s="9">
        <v>0.88</v>
      </c>
      <c r="G38" s="4">
        <f t="shared" si="2"/>
        <v>1.99</v>
      </c>
      <c r="H38" s="7">
        <v>75</v>
      </c>
      <c r="I38" s="10">
        <f t="shared" si="3"/>
        <v>746.25</v>
      </c>
      <c r="J38" s="24" t="s">
        <v>13</v>
      </c>
      <c r="K38" s="25"/>
      <c r="L38" s="25"/>
    </row>
    <row r="39" spans="1:12" ht="18" customHeight="1" x14ac:dyDescent="0.2">
      <c r="A39" s="21"/>
      <c r="B39" s="21"/>
      <c r="C39" s="3">
        <v>20</v>
      </c>
      <c r="D39" s="8">
        <v>34980</v>
      </c>
      <c r="E39" s="9">
        <v>16.260000000000002</v>
      </c>
      <c r="F39" s="9">
        <v>1.81</v>
      </c>
      <c r="G39" s="4">
        <f t="shared" si="2"/>
        <v>4.0650000000000004</v>
      </c>
      <c r="H39" s="7">
        <v>75</v>
      </c>
      <c r="I39" s="10">
        <f t="shared" si="3"/>
        <v>1524.3750000000002</v>
      </c>
      <c r="J39" s="24" t="s">
        <v>13</v>
      </c>
      <c r="K39" s="25"/>
      <c r="L39" s="25"/>
    </row>
    <row r="40" spans="1:12" ht="18" customHeight="1" x14ac:dyDescent="0.2">
      <c r="A40" s="21"/>
      <c r="B40" s="21"/>
      <c r="C40" s="3">
        <v>21</v>
      </c>
      <c r="D40" s="8">
        <v>346860</v>
      </c>
      <c r="E40" s="9">
        <v>161.22</v>
      </c>
      <c r="F40" s="9">
        <v>17.91</v>
      </c>
      <c r="G40" s="4">
        <f t="shared" si="2"/>
        <v>40.305</v>
      </c>
      <c r="H40" s="7">
        <v>75</v>
      </c>
      <c r="I40" s="10">
        <f t="shared" si="3"/>
        <v>15114.375</v>
      </c>
      <c r="J40" s="24" t="s">
        <v>13</v>
      </c>
      <c r="K40" s="25"/>
      <c r="L40" s="25"/>
    </row>
    <row r="41" spans="1:12" ht="18" customHeight="1" x14ac:dyDescent="0.2">
      <c r="A41" s="21"/>
      <c r="B41" s="21"/>
      <c r="C41" s="3">
        <v>23</v>
      </c>
      <c r="D41" s="8">
        <v>1011020</v>
      </c>
      <c r="E41" s="9">
        <v>574.36</v>
      </c>
      <c r="F41" s="9">
        <v>156.63999999999999</v>
      </c>
      <c r="G41" s="4">
        <f t="shared" si="2"/>
        <v>143.59</v>
      </c>
      <c r="H41" s="7">
        <v>75</v>
      </c>
      <c r="I41" s="10">
        <f t="shared" si="3"/>
        <v>53846.25</v>
      </c>
      <c r="J41" s="24" t="s">
        <v>13</v>
      </c>
      <c r="K41" s="25"/>
      <c r="L41" s="25"/>
    </row>
    <row r="42" spans="1:12" ht="18" customHeight="1" x14ac:dyDescent="0.2">
      <c r="A42" s="21"/>
      <c r="B42" s="7">
        <v>17</v>
      </c>
      <c r="C42" s="3">
        <v>8</v>
      </c>
      <c r="D42" s="8">
        <v>180</v>
      </c>
      <c r="E42" s="9">
        <v>0.6</v>
      </c>
      <c r="F42" s="9">
        <v>0.37</v>
      </c>
      <c r="G42" s="4">
        <f t="shared" si="2"/>
        <v>0.15</v>
      </c>
      <c r="H42" s="7">
        <v>75</v>
      </c>
      <c r="I42" s="10">
        <f t="shared" si="3"/>
        <v>56.25</v>
      </c>
      <c r="J42" s="24" t="s">
        <v>12</v>
      </c>
      <c r="K42" s="25"/>
      <c r="L42" s="25"/>
    </row>
    <row r="43" spans="1:12" ht="18" customHeight="1" x14ac:dyDescent="0.2">
      <c r="A43" s="21"/>
      <c r="B43" s="20">
        <v>18</v>
      </c>
      <c r="C43" s="3">
        <v>75</v>
      </c>
      <c r="D43" s="8">
        <v>920</v>
      </c>
      <c r="E43" s="9">
        <v>4.28</v>
      </c>
      <c r="F43" s="9">
        <v>3.33</v>
      </c>
      <c r="G43" s="4">
        <f t="shared" si="2"/>
        <v>1.07</v>
      </c>
      <c r="H43" s="7">
        <v>75</v>
      </c>
      <c r="I43" s="10">
        <f t="shared" si="3"/>
        <v>401.25000000000006</v>
      </c>
      <c r="J43" s="24" t="s">
        <v>12</v>
      </c>
      <c r="K43" s="25"/>
      <c r="L43" s="25"/>
    </row>
    <row r="44" spans="1:12" ht="18" customHeight="1" x14ac:dyDescent="0.2">
      <c r="A44" s="21"/>
      <c r="B44" s="21"/>
      <c r="C44" s="3">
        <v>354</v>
      </c>
      <c r="D44" s="8">
        <v>29</v>
      </c>
      <c r="E44" s="9">
        <v>0.13</v>
      </c>
      <c r="F44" s="9">
        <v>0.1</v>
      </c>
      <c r="G44" s="4">
        <f t="shared" si="2"/>
        <v>3.2500000000000001E-2</v>
      </c>
      <c r="H44" s="7">
        <v>75</v>
      </c>
      <c r="I44" s="10">
        <f t="shared" si="3"/>
        <v>12.1875</v>
      </c>
      <c r="J44" s="24" t="s">
        <v>12</v>
      </c>
      <c r="K44" s="25"/>
      <c r="L44" s="25"/>
    </row>
    <row r="45" spans="1:12" ht="18" customHeight="1" x14ac:dyDescent="0.2">
      <c r="A45" s="21"/>
      <c r="B45" s="21">
        <v>19</v>
      </c>
      <c r="C45" s="3">
        <v>108</v>
      </c>
      <c r="D45" s="8">
        <v>450</v>
      </c>
      <c r="E45" s="9">
        <v>2.95</v>
      </c>
      <c r="F45" s="9">
        <v>3.49</v>
      </c>
      <c r="G45" s="4">
        <f t="shared" si="2"/>
        <v>0.73750000000000004</v>
      </c>
      <c r="H45" s="7">
        <v>75</v>
      </c>
      <c r="I45" s="10">
        <f t="shared" si="3"/>
        <v>276.5625</v>
      </c>
      <c r="J45" s="24" t="s">
        <v>11</v>
      </c>
      <c r="K45" s="25"/>
      <c r="L45" s="25"/>
    </row>
    <row r="46" spans="1:12" ht="24.95" customHeight="1" x14ac:dyDescent="0.2">
      <c r="A46" s="21"/>
      <c r="B46" s="21"/>
      <c r="C46" s="3">
        <v>109</v>
      </c>
      <c r="D46" s="8">
        <v>16230</v>
      </c>
      <c r="E46" s="9">
        <v>165.13</v>
      </c>
      <c r="F46" s="9">
        <v>125.73</v>
      </c>
      <c r="G46" s="4">
        <f t="shared" si="2"/>
        <v>41.282499999999999</v>
      </c>
      <c r="H46" s="7">
        <v>75</v>
      </c>
      <c r="I46" s="10">
        <f t="shared" si="3"/>
        <v>15480.9375</v>
      </c>
      <c r="J46" s="24" t="s">
        <v>20</v>
      </c>
      <c r="K46" s="25"/>
      <c r="L46" s="25"/>
    </row>
    <row r="47" spans="1:12" ht="24.95" customHeight="1" x14ac:dyDescent="0.2">
      <c r="A47" s="21"/>
      <c r="B47" s="21"/>
      <c r="C47" s="3">
        <v>110</v>
      </c>
      <c r="D47" s="8">
        <v>2340</v>
      </c>
      <c r="E47" s="9">
        <v>15.35</v>
      </c>
      <c r="F47" s="9">
        <v>18.13</v>
      </c>
      <c r="G47" s="4">
        <f t="shared" si="2"/>
        <v>3.8374999999999999</v>
      </c>
      <c r="H47" s="7">
        <v>75</v>
      </c>
      <c r="I47" s="10">
        <f t="shared" si="3"/>
        <v>1439.0625</v>
      </c>
      <c r="J47" s="24" t="s">
        <v>11</v>
      </c>
      <c r="K47" s="25"/>
      <c r="L47" s="25"/>
    </row>
    <row r="48" spans="1:12" ht="18" customHeight="1" x14ac:dyDescent="0.2">
      <c r="A48" s="21"/>
      <c r="B48" s="21"/>
      <c r="C48" s="3">
        <v>111</v>
      </c>
      <c r="D48" s="8">
        <v>8680</v>
      </c>
      <c r="E48" s="9">
        <v>57.38</v>
      </c>
      <c r="F48" s="9">
        <v>67.239999999999995</v>
      </c>
      <c r="G48" s="4">
        <f t="shared" si="2"/>
        <v>14.345000000000001</v>
      </c>
      <c r="H48" s="7">
        <v>75</v>
      </c>
      <c r="I48" s="10">
        <f t="shared" si="3"/>
        <v>5379.3750000000009</v>
      </c>
      <c r="J48" s="24" t="s">
        <v>11</v>
      </c>
      <c r="K48" s="25"/>
      <c r="L48" s="25"/>
    </row>
    <row r="49" spans="1:12" ht="24.95" customHeight="1" x14ac:dyDescent="0.2">
      <c r="A49" s="21"/>
      <c r="B49" s="21"/>
      <c r="C49" s="3">
        <v>112</v>
      </c>
      <c r="D49" s="8">
        <v>3660</v>
      </c>
      <c r="E49" s="9">
        <v>17.39</v>
      </c>
      <c r="F49" s="9">
        <v>24.57</v>
      </c>
      <c r="G49" s="4">
        <f t="shared" si="2"/>
        <v>4.3475000000000001</v>
      </c>
      <c r="H49" s="7">
        <v>75</v>
      </c>
      <c r="I49" s="10">
        <f t="shared" si="3"/>
        <v>1630.3125</v>
      </c>
      <c r="J49" s="24" t="s">
        <v>11</v>
      </c>
      <c r="K49" s="25"/>
      <c r="L49" s="25"/>
    </row>
    <row r="50" spans="1:12" ht="18" customHeight="1" x14ac:dyDescent="0.2">
      <c r="A50" s="21"/>
      <c r="B50" s="7">
        <v>31</v>
      </c>
      <c r="C50" s="3">
        <v>1</v>
      </c>
      <c r="D50" s="8">
        <v>306550</v>
      </c>
      <c r="E50" s="9">
        <v>142.49</v>
      </c>
      <c r="F50" s="9">
        <v>15.83</v>
      </c>
      <c r="G50" s="4">
        <f t="shared" si="2"/>
        <v>35.622500000000002</v>
      </c>
      <c r="H50" s="7">
        <v>75</v>
      </c>
      <c r="I50" s="10">
        <f t="shared" si="3"/>
        <v>13358.4375</v>
      </c>
      <c r="J50" s="24" t="s">
        <v>13</v>
      </c>
      <c r="K50" s="25"/>
      <c r="L50" s="25"/>
    </row>
    <row r="51" spans="1:12" ht="18" customHeight="1" x14ac:dyDescent="0.2">
      <c r="A51" s="21"/>
      <c r="B51" s="20">
        <v>32</v>
      </c>
      <c r="C51" s="3">
        <v>1</v>
      </c>
      <c r="D51" s="8">
        <v>35770</v>
      </c>
      <c r="E51" s="9">
        <v>16.63</v>
      </c>
      <c r="F51" s="9">
        <v>1.85</v>
      </c>
      <c r="G51" s="4">
        <f t="shared" si="2"/>
        <v>4.1574999999999998</v>
      </c>
      <c r="H51" s="7">
        <v>75</v>
      </c>
      <c r="I51" s="10">
        <f t="shared" si="3"/>
        <v>1559.0624999999998</v>
      </c>
      <c r="J51" s="24" t="s">
        <v>13</v>
      </c>
      <c r="K51" s="25"/>
      <c r="L51" s="25"/>
    </row>
    <row r="52" spans="1:12" ht="18" customHeight="1" x14ac:dyDescent="0.2">
      <c r="A52" s="21"/>
      <c r="B52" s="21"/>
      <c r="C52" s="3">
        <v>3</v>
      </c>
      <c r="D52" s="8">
        <v>33330</v>
      </c>
      <c r="E52" s="9">
        <v>1.72</v>
      </c>
      <c r="F52" s="9">
        <v>1.72</v>
      </c>
      <c r="G52" s="4">
        <f t="shared" si="2"/>
        <v>0.43</v>
      </c>
      <c r="H52" s="7">
        <v>75</v>
      </c>
      <c r="I52" s="10">
        <f t="shared" si="3"/>
        <v>161.25</v>
      </c>
      <c r="J52" s="24" t="s">
        <v>17</v>
      </c>
      <c r="K52" s="25"/>
      <c r="L52" s="25"/>
    </row>
    <row r="53" spans="1:12" ht="18" customHeight="1" x14ac:dyDescent="0.2">
      <c r="A53" s="21"/>
      <c r="B53" s="21"/>
      <c r="C53" s="3">
        <v>4</v>
      </c>
      <c r="D53" s="8">
        <v>12180</v>
      </c>
      <c r="E53" s="9">
        <v>6.62</v>
      </c>
      <c r="F53" s="9">
        <v>1.89</v>
      </c>
      <c r="G53" s="4">
        <f t="shared" si="2"/>
        <v>1.655</v>
      </c>
      <c r="H53" s="7">
        <v>75</v>
      </c>
      <c r="I53" s="10">
        <f t="shared" si="3"/>
        <v>620.625</v>
      </c>
      <c r="J53" s="24" t="s">
        <v>16</v>
      </c>
      <c r="K53" s="25"/>
      <c r="L53" s="25"/>
    </row>
    <row r="54" spans="1:12" ht="18" customHeight="1" x14ac:dyDescent="0.2">
      <c r="A54" s="21"/>
      <c r="B54" s="21"/>
      <c r="C54" s="3">
        <v>5</v>
      </c>
      <c r="D54" s="8">
        <v>465090</v>
      </c>
      <c r="E54" s="9">
        <v>216.18</v>
      </c>
      <c r="F54" s="9">
        <v>24.02</v>
      </c>
      <c r="G54" s="4">
        <f t="shared" si="2"/>
        <v>54.045000000000002</v>
      </c>
      <c r="H54" s="7">
        <v>75</v>
      </c>
      <c r="I54" s="10">
        <f t="shared" si="3"/>
        <v>20266.875</v>
      </c>
      <c r="J54" s="24" t="s">
        <v>13</v>
      </c>
      <c r="K54" s="25"/>
      <c r="L54" s="25"/>
    </row>
    <row r="55" spans="1:12" ht="18" customHeight="1" x14ac:dyDescent="0.2">
      <c r="A55" s="21"/>
      <c r="B55" s="21"/>
      <c r="C55" s="3">
        <v>6</v>
      </c>
      <c r="D55" s="8">
        <v>21150</v>
      </c>
      <c r="E55" s="9">
        <v>12.01</v>
      </c>
      <c r="F55" s="9">
        <v>3.28</v>
      </c>
      <c r="G55" s="4">
        <f t="shared" si="2"/>
        <v>3.0024999999999999</v>
      </c>
      <c r="H55" s="7">
        <v>75</v>
      </c>
      <c r="I55" s="10">
        <f t="shared" si="3"/>
        <v>1125.9375</v>
      </c>
      <c r="J55" s="24" t="s">
        <v>16</v>
      </c>
      <c r="K55" s="25"/>
      <c r="L55" s="25"/>
    </row>
    <row r="56" spans="1:12" ht="18" customHeight="1" x14ac:dyDescent="0.2">
      <c r="A56" s="21"/>
      <c r="B56" s="21"/>
      <c r="C56" s="3">
        <v>9</v>
      </c>
      <c r="D56" s="8">
        <v>264210</v>
      </c>
      <c r="E56" s="9">
        <v>150.1</v>
      </c>
      <c r="F56" s="9">
        <v>40.94</v>
      </c>
      <c r="G56" s="4">
        <f t="shared" si="2"/>
        <v>37.524999999999999</v>
      </c>
      <c r="H56" s="7">
        <v>75</v>
      </c>
      <c r="I56" s="10">
        <f t="shared" si="3"/>
        <v>14071.875</v>
      </c>
      <c r="J56" s="24" t="s">
        <v>16</v>
      </c>
      <c r="K56" s="25"/>
      <c r="L56" s="25"/>
    </row>
    <row r="57" spans="1:12" ht="18" customHeight="1" x14ac:dyDescent="0.2">
      <c r="A57" s="21"/>
      <c r="B57" s="21"/>
      <c r="C57" s="3">
        <v>17</v>
      </c>
      <c r="D57" s="8">
        <v>199090</v>
      </c>
      <c r="E57" s="9">
        <v>113</v>
      </c>
      <c r="F57" s="9">
        <v>30.85</v>
      </c>
      <c r="G57" s="4">
        <f t="shared" si="2"/>
        <v>28.25</v>
      </c>
      <c r="H57" s="7">
        <v>75</v>
      </c>
      <c r="I57" s="10">
        <f t="shared" si="3"/>
        <v>10593.75</v>
      </c>
      <c r="J57" s="24" t="s">
        <v>16</v>
      </c>
      <c r="K57" s="25"/>
      <c r="L57" s="25"/>
    </row>
    <row r="58" spans="1:12" ht="18" customHeight="1" x14ac:dyDescent="0.2">
      <c r="A58" s="21"/>
      <c r="B58" s="21"/>
      <c r="C58" s="3">
        <v>19</v>
      </c>
      <c r="D58" s="8">
        <v>44370</v>
      </c>
      <c r="E58" s="9">
        <v>2.29</v>
      </c>
      <c r="F58" s="9">
        <v>2.29</v>
      </c>
      <c r="G58" s="4">
        <f t="shared" si="2"/>
        <v>0.57250000000000001</v>
      </c>
      <c r="H58" s="7">
        <v>75</v>
      </c>
      <c r="I58" s="10">
        <f t="shared" si="3"/>
        <v>214.6875</v>
      </c>
      <c r="J58" s="24" t="s">
        <v>17</v>
      </c>
      <c r="K58" s="25"/>
      <c r="L58" s="25"/>
    </row>
    <row r="59" spans="1:12" ht="18" customHeight="1" x14ac:dyDescent="0.2">
      <c r="A59" s="21"/>
      <c r="B59" s="21"/>
      <c r="C59" s="3">
        <v>6</v>
      </c>
      <c r="D59" s="8">
        <v>21150</v>
      </c>
      <c r="E59" s="9">
        <v>12.01</v>
      </c>
      <c r="F59" s="9">
        <v>3.28</v>
      </c>
      <c r="G59" s="4">
        <f>+E59*0.25</f>
        <v>3.0024999999999999</v>
      </c>
      <c r="H59" s="7">
        <v>75</v>
      </c>
      <c r="I59" s="10">
        <f>(+E59+G59)*75</f>
        <v>1125.9375</v>
      </c>
      <c r="J59" s="24" t="s">
        <v>16</v>
      </c>
      <c r="K59" s="25"/>
      <c r="L59" s="25"/>
    </row>
    <row r="60" spans="1:12" ht="18" customHeight="1" x14ac:dyDescent="0.2">
      <c r="A60" s="14" t="s">
        <v>30</v>
      </c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</row>
    <row r="61" spans="1:12" ht="20.100000000000001" customHeight="1" x14ac:dyDescent="0.2">
      <c r="A61" s="15" t="s">
        <v>1</v>
      </c>
      <c r="B61" s="18" t="s">
        <v>4</v>
      </c>
      <c r="C61" s="15" t="s">
        <v>3</v>
      </c>
      <c r="D61" s="18" t="s">
        <v>9</v>
      </c>
      <c r="E61" s="20" t="s">
        <v>5</v>
      </c>
      <c r="F61" s="21"/>
      <c r="G61" s="22" t="s">
        <v>26</v>
      </c>
      <c r="H61" s="22" t="s">
        <v>8</v>
      </c>
      <c r="I61" s="15" t="s">
        <v>25</v>
      </c>
      <c r="J61" s="15" t="s">
        <v>0</v>
      </c>
      <c r="K61" s="19"/>
      <c r="L61" s="19"/>
    </row>
    <row r="62" spans="1:12" ht="20.100000000000001" customHeight="1" x14ac:dyDescent="0.2">
      <c r="A62" s="19"/>
      <c r="B62" s="19"/>
      <c r="C62" s="19"/>
      <c r="D62" s="19"/>
      <c r="E62" s="5" t="s">
        <v>6</v>
      </c>
      <c r="F62" s="5" t="s">
        <v>7</v>
      </c>
      <c r="G62" s="23"/>
      <c r="H62" s="23"/>
      <c r="I62" s="18"/>
      <c r="J62" s="19"/>
      <c r="K62" s="19"/>
      <c r="L62" s="19"/>
    </row>
    <row r="63" spans="1:12" ht="18" customHeight="1" x14ac:dyDescent="0.2">
      <c r="A63" s="13">
        <v>2426</v>
      </c>
      <c r="B63" s="20">
        <v>10</v>
      </c>
      <c r="C63" s="3">
        <v>451</v>
      </c>
      <c r="D63" s="8">
        <v>2455</v>
      </c>
      <c r="E63" s="9">
        <v>8.24</v>
      </c>
      <c r="F63" s="9">
        <v>5.07</v>
      </c>
      <c r="G63" s="4">
        <f>+E63*0.25</f>
        <v>2.06</v>
      </c>
      <c r="H63" s="7">
        <v>75</v>
      </c>
      <c r="I63" s="10">
        <f>(+E63+G63)*75</f>
        <v>772.5</v>
      </c>
      <c r="J63" s="26" t="s">
        <v>12</v>
      </c>
      <c r="K63" s="23"/>
      <c r="L63" s="23"/>
    </row>
    <row r="64" spans="1:12" ht="18" customHeight="1" x14ac:dyDescent="0.2">
      <c r="A64" s="21"/>
      <c r="B64" s="21"/>
      <c r="C64" s="3">
        <v>835</v>
      </c>
      <c r="D64" s="8">
        <v>360</v>
      </c>
      <c r="E64" s="9">
        <v>1.67</v>
      </c>
      <c r="F64" s="9">
        <v>1.21</v>
      </c>
      <c r="G64" s="4">
        <f t="shared" ref="G64:G101" si="4">+E64*0.25</f>
        <v>0.41749999999999998</v>
      </c>
      <c r="H64" s="7">
        <v>75</v>
      </c>
      <c r="I64" s="10">
        <f t="shared" ref="I64:I101" si="5">(+E64+G64)*75</f>
        <v>156.5625</v>
      </c>
      <c r="J64" s="27" t="s">
        <v>10</v>
      </c>
      <c r="K64" s="23"/>
      <c r="L64" s="23"/>
    </row>
    <row r="65" spans="1:12" ht="18" customHeight="1" x14ac:dyDescent="0.2">
      <c r="A65" s="21"/>
      <c r="B65" s="21"/>
      <c r="C65" s="3">
        <v>837</v>
      </c>
      <c r="D65" s="8">
        <v>174</v>
      </c>
      <c r="E65" s="9">
        <v>0.57999999999999996</v>
      </c>
      <c r="F65" s="9">
        <v>0.36</v>
      </c>
      <c r="G65" s="4">
        <f t="shared" si="4"/>
        <v>0.14499999999999999</v>
      </c>
      <c r="H65" s="7">
        <v>75</v>
      </c>
      <c r="I65" s="10">
        <f t="shared" si="5"/>
        <v>54.375</v>
      </c>
      <c r="J65" s="26" t="s">
        <v>12</v>
      </c>
      <c r="K65" s="23"/>
      <c r="L65" s="23"/>
    </row>
    <row r="66" spans="1:12" ht="18" customHeight="1" x14ac:dyDescent="0.2">
      <c r="A66" s="21"/>
      <c r="B66" s="20">
        <v>12</v>
      </c>
      <c r="C66" s="3">
        <v>394</v>
      </c>
      <c r="D66" s="8">
        <v>1660</v>
      </c>
      <c r="E66" s="9">
        <v>11.57</v>
      </c>
      <c r="F66" s="9">
        <v>12.86</v>
      </c>
      <c r="G66" s="4">
        <f t="shared" si="4"/>
        <v>2.8925000000000001</v>
      </c>
      <c r="H66" s="7">
        <v>75</v>
      </c>
      <c r="I66" s="10">
        <f t="shared" si="5"/>
        <v>1084.6875</v>
      </c>
      <c r="J66" s="24" t="s">
        <v>11</v>
      </c>
      <c r="K66" s="25"/>
      <c r="L66" s="25"/>
    </row>
    <row r="67" spans="1:12" ht="18" customHeight="1" x14ac:dyDescent="0.2">
      <c r="A67" s="21"/>
      <c r="B67" s="20"/>
      <c r="C67" s="3">
        <v>395</v>
      </c>
      <c r="D67" s="8">
        <v>2140</v>
      </c>
      <c r="E67" s="9">
        <v>14.92</v>
      </c>
      <c r="F67" s="9">
        <v>16.579999999999998</v>
      </c>
      <c r="G67" s="4">
        <f t="shared" si="4"/>
        <v>3.73</v>
      </c>
      <c r="H67" s="7">
        <v>75</v>
      </c>
      <c r="I67" s="10">
        <f t="shared" si="5"/>
        <v>1398.75</v>
      </c>
      <c r="J67" s="24" t="s">
        <v>11</v>
      </c>
      <c r="K67" s="25"/>
      <c r="L67" s="25"/>
    </row>
    <row r="68" spans="1:12" ht="18" customHeight="1" x14ac:dyDescent="0.2">
      <c r="A68" s="21"/>
      <c r="B68" s="20"/>
      <c r="C68" s="3">
        <v>396</v>
      </c>
      <c r="D68" s="8">
        <v>190</v>
      </c>
      <c r="E68" s="9">
        <v>0</v>
      </c>
      <c r="F68" s="9">
        <v>0</v>
      </c>
      <c r="G68" s="4">
        <f t="shared" si="4"/>
        <v>0</v>
      </c>
      <c r="H68" s="7">
        <v>75</v>
      </c>
      <c r="I68" s="10">
        <f t="shared" si="5"/>
        <v>0</v>
      </c>
      <c r="J68" s="24" t="s">
        <v>14</v>
      </c>
      <c r="K68" s="25"/>
      <c r="L68" s="25"/>
    </row>
    <row r="69" spans="1:12" ht="18" customHeight="1" x14ac:dyDescent="0.2">
      <c r="A69" s="21"/>
      <c r="B69" s="20">
        <v>18</v>
      </c>
      <c r="C69" s="3">
        <v>62</v>
      </c>
      <c r="D69" s="8">
        <v>639</v>
      </c>
      <c r="E69" s="9">
        <v>4.62</v>
      </c>
      <c r="F69" s="9">
        <v>2.97</v>
      </c>
      <c r="G69" s="4">
        <f t="shared" si="4"/>
        <v>1.155</v>
      </c>
      <c r="H69" s="7">
        <v>75</v>
      </c>
      <c r="I69" s="10">
        <f t="shared" si="5"/>
        <v>433.125</v>
      </c>
      <c r="J69" s="24" t="s">
        <v>18</v>
      </c>
      <c r="K69" s="25"/>
      <c r="L69" s="25"/>
    </row>
    <row r="70" spans="1:12" ht="18" customHeight="1" x14ac:dyDescent="0.2">
      <c r="A70" s="21"/>
      <c r="B70" s="21"/>
      <c r="C70" s="3">
        <v>502</v>
      </c>
      <c r="D70" s="8">
        <v>800</v>
      </c>
      <c r="E70" s="9">
        <v>3.72</v>
      </c>
      <c r="F70" s="9">
        <v>2.89</v>
      </c>
      <c r="G70" s="4">
        <f t="shared" si="4"/>
        <v>0.93</v>
      </c>
      <c r="H70" s="7">
        <v>75</v>
      </c>
      <c r="I70" s="10">
        <f t="shared" si="5"/>
        <v>348.75</v>
      </c>
      <c r="J70" s="24" t="s">
        <v>12</v>
      </c>
      <c r="K70" s="25"/>
      <c r="L70" s="25"/>
    </row>
    <row r="71" spans="1:12" ht="18" customHeight="1" x14ac:dyDescent="0.2">
      <c r="A71" s="21"/>
      <c r="B71" s="21"/>
      <c r="C71" s="3">
        <v>503</v>
      </c>
      <c r="D71" s="8">
        <v>1123</v>
      </c>
      <c r="E71" s="9">
        <v>5.22</v>
      </c>
      <c r="F71" s="9">
        <v>4.0599999999999996</v>
      </c>
      <c r="G71" s="4">
        <f t="shared" si="4"/>
        <v>1.3049999999999999</v>
      </c>
      <c r="H71" s="7">
        <v>75</v>
      </c>
      <c r="I71" s="10">
        <f t="shared" si="5"/>
        <v>489.37499999999994</v>
      </c>
      <c r="J71" s="24" t="s">
        <v>12</v>
      </c>
      <c r="K71" s="25"/>
      <c r="L71" s="25"/>
    </row>
    <row r="72" spans="1:12" ht="18" customHeight="1" x14ac:dyDescent="0.2">
      <c r="A72" s="21"/>
      <c r="B72" s="21"/>
      <c r="C72" s="3">
        <v>504</v>
      </c>
      <c r="D72" s="8">
        <v>930</v>
      </c>
      <c r="E72" s="9">
        <v>4.32</v>
      </c>
      <c r="F72" s="9">
        <v>3.36</v>
      </c>
      <c r="G72" s="4">
        <f t="shared" si="4"/>
        <v>1.08</v>
      </c>
      <c r="H72" s="7">
        <v>75</v>
      </c>
      <c r="I72" s="10">
        <f t="shared" si="5"/>
        <v>405</v>
      </c>
      <c r="J72" s="24" t="s">
        <v>12</v>
      </c>
      <c r="K72" s="25"/>
      <c r="L72" s="25"/>
    </row>
    <row r="73" spans="1:12" ht="18" customHeight="1" x14ac:dyDescent="0.2">
      <c r="A73" s="21"/>
      <c r="B73" s="21"/>
      <c r="C73" s="3">
        <v>505</v>
      </c>
      <c r="D73" s="8">
        <v>1137</v>
      </c>
      <c r="E73" s="9">
        <v>5.28</v>
      </c>
      <c r="F73" s="9">
        <v>4.1100000000000003</v>
      </c>
      <c r="G73" s="4">
        <f t="shared" si="4"/>
        <v>1.32</v>
      </c>
      <c r="H73" s="7">
        <v>75</v>
      </c>
      <c r="I73" s="10">
        <f t="shared" si="5"/>
        <v>495.00000000000006</v>
      </c>
      <c r="J73" s="24" t="s">
        <v>12</v>
      </c>
      <c r="K73" s="25"/>
      <c r="L73" s="25"/>
    </row>
    <row r="74" spans="1:12" ht="18" customHeight="1" x14ac:dyDescent="0.2">
      <c r="A74" s="21"/>
      <c r="B74" s="21"/>
      <c r="C74" s="3">
        <v>519</v>
      </c>
      <c r="D74" s="8">
        <v>1751</v>
      </c>
      <c r="E74" s="9">
        <v>12.66</v>
      </c>
      <c r="F74" s="9">
        <v>8.14</v>
      </c>
      <c r="G74" s="4">
        <f t="shared" si="4"/>
        <v>3.165</v>
      </c>
      <c r="H74" s="7">
        <v>75</v>
      </c>
      <c r="I74" s="10">
        <f t="shared" si="5"/>
        <v>1186.875</v>
      </c>
      <c r="J74" s="24" t="s">
        <v>18</v>
      </c>
      <c r="K74" s="25"/>
      <c r="L74" s="25"/>
    </row>
    <row r="75" spans="1:12" ht="18" customHeight="1" x14ac:dyDescent="0.2">
      <c r="A75" s="21"/>
      <c r="B75" s="21"/>
      <c r="C75" s="3">
        <v>520</v>
      </c>
      <c r="D75" s="8">
        <v>700</v>
      </c>
      <c r="E75" s="9">
        <v>5.0599999999999996</v>
      </c>
      <c r="F75" s="9">
        <v>3.25</v>
      </c>
      <c r="G75" s="4">
        <f t="shared" si="4"/>
        <v>1.2649999999999999</v>
      </c>
      <c r="H75" s="7">
        <v>75</v>
      </c>
      <c r="I75" s="10">
        <f t="shared" si="5"/>
        <v>474.37499999999994</v>
      </c>
      <c r="J75" s="24" t="s">
        <v>18</v>
      </c>
      <c r="K75" s="25"/>
      <c r="L75" s="25"/>
    </row>
    <row r="76" spans="1:12" ht="18" customHeight="1" x14ac:dyDescent="0.2">
      <c r="A76" s="21"/>
      <c r="B76" s="21"/>
      <c r="C76" s="3">
        <v>544</v>
      </c>
      <c r="D76" s="8">
        <v>1334</v>
      </c>
      <c r="E76" s="9">
        <v>6.2</v>
      </c>
      <c r="F76" s="9">
        <v>4.82</v>
      </c>
      <c r="G76" s="4">
        <f t="shared" si="4"/>
        <v>1.55</v>
      </c>
      <c r="H76" s="7">
        <v>75</v>
      </c>
      <c r="I76" s="10">
        <f t="shared" si="5"/>
        <v>581.25</v>
      </c>
      <c r="J76" s="24" t="s">
        <v>19</v>
      </c>
      <c r="K76" s="25"/>
      <c r="L76" s="25"/>
    </row>
    <row r="77" spans="1:12" ht="18" customHeight="1" x14ac:dyDescent="0.2">
      <c r="A77" s="21"/>
      <c r="B77" s="21"/>
      <c r="C77" s="3">
        <v>545</v>
      </c>
      <c r="D77" s="8">
        <v>1180</v>
      </c>
      <c r="E77" s="9">
        <v>5.48</v>
      </c>
      <c r="F77" s="9">
        <v>4.2699999999999996</v>
      </c>
      <c r="G77" s="4">
        <f t="shared" si="4"/>
        <v>1.37</v>
      </c>
      <c r="H77" s="7">
        <v>75</v>
      </c>
      <c r="I77" s="10">
        <f t="shared" si="5"/>
        <v>513.75</v>
      </c>
      <c r="J77" s="24" t="s">
        <v>19</v>
      </c>
      <c r="K77" s="25"/>
      <c r="L77" s="25"/>
    </row>
    <row r="78" spans="1:12" ht="18" customHeight="1" x14ac:dyDescent="0.2">
      <c r="A78" s="21"/>
      <c r="B78" s="21"/>
      <c r="C78" s="3">
        <v>551</v>
      </c>
      <c r="D78" s="8">
        <v>305</v>
      </c>
      <c r="E78" s="9">
        <v>2.13</v>
      </c>
      <c r="F78" s="9">
        <v>2.36</v>
      </c>
      <c r="G78" s="4">
        <f t="shared" si="4"/>
        <v>0.53249999999999997</v>
      </c>
      <c r="H78" s="7">
        <v>75</v>
      </c>
      <c r="I78" s="10">
        <f t="shared" si="5"/>
        <v>199.68749999999997</v>
      </c>
      <c r="J78" s="24" t="s">
        <v>11</v>
      </c>
      <c r="K78" s="25"/>
      <c r="L78" s="25"/>
    </row>
    <row r="79" spans="1:12" ht="18" customHeight="1" x14ac:dyDescent="0.2">
      <c r="A79" s="21"/>
      <c r="B79" s="21"/>
      <c r="C79" s="3">
        <v>585</v>
      </c>
      <c r="D79" s="8">
        <v>2380</v>
      </c>
      <c r="E79" s="9">
        <v>11.06</v>
      </c>
      <c r="F79" s="9">
        <v>8.6</v>
      </c>
      <c r="G79" s="4">
        <f t="shared" si="4"/>
        <v>2.7650000000000001</v>
      </c>
      <c r="H79" s="7">
        <v>75</v>
      </c>
      <c r="I79" s="10">
        <f t="shared" si="5"/>
        <v>1036.875</v>
      </c>
      <c r="J79" s="24" t="s">
        <v>12</v>
      </c>
      <c r="K79" s="25"/>
      <c r="L79" s="25"/>
    </row>
    <row r="80" spans="1:12" ht="18" customHeight="1" x14ac:dyDescent="0.2">
      <c r="A80" s="21"/>
      <c r="B80" s="21"/>
      <c r="C80" s="3">
        <v>586</v>
      </c>
      <c r="D80" s="8">
        <v>569</v>
      </c>
      <c r="E80" s="9">
        <v>2.64</v>
      </c>
      <c r="F80" s="9">
        <v>2.06</v>
      </c>
      <c r="G80" s="4">
        <f t="shared" si="4"/>
        <v>0.66</v>
      </c>
      <c r="H80" s="7">
        <v>75</v>
      </c>
      <c r="I80" s="10">
        <f t="shared" si="5"/>
        <v>247.50000000000003</v>
      </c>
      <c r="J80" s="24" t="s">
        <v>12</v>
      </c>
      <c r="K80" s="25"/>
      <c r="L80" s="25"/>
    </row>
    <row r="81" spans="1:12" ht="18" customHeight="1" x14ac:dyDescent="0.2">
      <c r="A81" s="21"/>
      <c r="B81" s="21"/>
      <c r="C81" s="3">
        <v>968</v>
      </c>
      <c r="D81" s="8">
        <v>31</v>
      </c>
      <c r="E81" s="9">
        <v>0.14000000000000001</v>
      </c>
      <c r="F81" s="9">
        <v>0.11</v>
      </c>
      <c r="G81" s="4">
        <f t="shared" si="4"/>
        <v>3.5000000000000003E-2</v>
      </c>
      <c r="H81" s="7">
        <v>75</v>
      </c>
      <c r="I81" s="10">
        <f t="shared" si="5"/>
        <v>13.125000000000002</v>
      </c>
      <c r="J81" s="24" t="s">
        <v>12</v>
      </c>
      <c r="K81" s="25"/>
      <c r="L81" s="25"/>
    </row>
    <row r="82" spans="1:12" ht="18" customHeight="1" x14ac:dyDescent="0.2">
      <c r="A82" s="21"/>
      <c r="B82" s="20">
        <v>20</v>
      </c>
      <c r="C82" s="3">
        <v>87</v>
      </c>
      <c r="D82" s="8">
        <v>3130</v>
      </c>
      <c r="E82" s="9">
        <v>6.47</v>
      </c>
      <c r="F82" s="9">
        <v>0.97</v>
      </c>
      <c r="G82" s="4">
        <f t="shared" si="4"/>
        <v>1.6174999999999999</v>
      </c>
      <c r="H82" s="7">
        <v>75</v>
      </c>
      <c r="I82" s="10">
        <f t="shared" si="5"/>
        <v>606.5625</v>
      </c>
      <c r="J82" s="24" t="s">
        <v>13</v>
      </c>
      <c r="K82" s="25"/>
      <c r="L82" s="25"/>
    </row>
    <row r="83" spans="1:12" ht="18" customHeight="1" x14ac:dyDescent="0.2">
      <c r="A83" s="21"/>
      <c r="B83" s="20"/>
      <c r="C83" s="3">
        <v>88</v>
      </c>
      <c r="D83" s="8">
        <v>6630</v>
      </c>
      <c r="E83" s="9">
        <v>13.7</v>
      </c>
      <c r="F83" s="9">
        <v>2.0499999999999998</v>
      </c>
      <c r="G83" s="4">
        <f t="shared" si="4"/>
        <v>3.4249999999999998</v>
      </c>
      <c r="H83" s="7">
        <v>75</v>
      </c>
      <c r="I83" s="10">
        <f t="shared" si="5"/>
        <v>1284.375</v>
      </c>
      <c r="J83" s="24" t="s">
        <v>13</v>
      </c>
      <c r="K83" s="25"/>
      <c r="L83" s="25"/>
    </row>
    <row r="84" spans="1:12" ht="18" customHeight="1" x14ac:dyDescent="0.2">
      <c r="A84" s="21"/>
      <c r="B84" s="20">
        <v>24</v>
      </c>
      <c r="C84" s="3">
        <v>49</v>
      </c>
      <c r="D84" s="8">
        <v>740</v>
      </c>
      <c r="E84" s="9">
        <v>4.8899999999999997</v>
      </c>
      <c r="F84" s="9">
        <v>5.73</v>
      </c>
      <c r="G84" s="4">
        <f t="shared" si="4"/>
        <v>1.2224999999999999</v>
      </c>
      <c r="H84" s="7">
        <v>75</v>
      </c>
      <c r="I84" s="10">
        <f t="shared" si="5"/>
        <v>458.4375</v>
      </c>
      <c r="J84" s="24" t="s">
        <v>11</v>
      </c>
      <c r="K84" s="25"/>
      <c r="L84" s="25"/>
    </row>
    <row r="85" spans="1:12" ht="18" customHeight="1" x14ac:dyDescent="0.2">
      <c r="A85" s="21"/>
      <c r="B85" s="21"/>
      <c r="C85" s="3">
        <v>50</v>
      </c>
      <c r="D85" s="8">
        <v>1330</v>
      </c>
      <c r="E85" s="9">
        <v>8.7200000000000006</v>
      </c>
      <c r="F85" s="9">
        <v>10.3</v>
      </c>
      <c r="G85" s="4">
        <f t="shared" si="4"/>
        <v>2.1800000000000002</v>
      </c>
      <c r="H85" s="7">
        <v>75</v>
      </c>
      <c r="I85" s="10">
        <f t="shared" si="5"/>
        <v>817.5</v>
      </c>
      <c r="J85" s="24" t="s">
        <v>11</v>
      </c>
      <c r="K85" s="25"/>
      <c r="L85" s="25"/>
    </row>
    <row r="86" spans="1:12" ht="18" customHeight="1" x14ac:dyDescent="0.2">
      <c r="A86" s="21"/>
      <c r="B86" s="20">
        <v>27</v>
      </c>
      <c r="C86" s="3">
        <v>4</v>
      </c>
      <c r="D86" s="8">
        <v>3323</v>
      </c>
      <c r="E86" s="9">
        <v>21.8</v>
      </c>
      <c r="F86" s="9">
        <v>25.74</v>
      </c>
      <c r="G86" s="4">
        <f t="shared" si="4"/>
        <v>5.45</v>
      </c>
      <c r="H86" s="7">
        <v>75</v>
      </c>
      <c r="I86" s="10">
        <f t="shared" si="5"/>
        <v>2043.75</v>
      </c>
      <c r="J86" s="24" t="s">
        <v>11</v>
      </c>
      <c r="K86" s="25"/>
      <c r="L86" s="25"/>
    </row>
    <row r="87" spans="1:12" ht="18" customHeight="1" x14ac:dyDescent="0.2">
      <c r="A87" s="21"/>
      <c r="B87" s="21"/>
      <c r="C87" s="3">
        <v>393</v>
      </c>
      <c r="D87" s="8">
        <v>869</v>
      </c>
      <c r="E87" s="9">
        <v>6.51</v>
      </c>
      <c r="F87" s="9">
        <v>7.18</v>
      </c>
      <c r="G87" s="4">
        <f t="shared" si="4"/>
        <v>1.6274999999999999</v>
      </c>
      <c r="H87" s="7">
        <v>75</v>
      </c>
      <c r="I87" s="10">
        <f t="shared" si="5"/>
        <v>610.3125</v>
      </c>
      <c r="J87" s="24" t="s">
        <v>11</v>
      </c>
      <c r="K87" s="25"/>
      <c r="L87" s="25"/>
    </row>
    <row r="88" spans="1:12" ht="18" customHeight="1" x14ac:dyDescent="0.2">
      <c r="A88" s="21"/>
      <c r="B88" s="6">
        <v>58</v>
      </c>
      <c r="C88" s="3">
        <v>163</v>
      </c>
      <c r="D88" s="8">
        <v>790</v>
      </c>
      <c r="E88" s="9">
        <v>4.08</v>
      </c>
      <c r="F88" s="9">
        <v>5.3</v>
      </c>
      <c r="G88" s="4">
        <f t="shared" si="4"/>
        <v>1.02</v>
      </c>
      <c r="H88" s="7">
        <v>75</v>
      </c>
      <c r="I88" s="10">
        <f t="shared" si="5"/>
        <v>382.5</v>
      </c>
      <c r="J88" s="24" t="s">
        <v>11</v>
      </c>
      <c r="K88" s="25"/>
      <c r="L88" s="25"/>
    </row>
    <row r="89" spans="1:12" ht="18" customHeight="1" x14ac:dyDescent="0.2">
      <c r="A89" s="21"/>
      <c r="B89" s="21">
        <v>60</v>
      </c>
      <c r="C89" s="3">
        <v>188</v>
      </c>
      <c r="D89" s="8">
        <v>400</v>
      </c>
      <c r="E89" s="9">
        <v>8.1199999999999992</v>
      </c>
      <c r="F89" s="9">
        <v>4.13</v>
      </c>
      <c r="G89" s="4">
        <f t="shared" si="4"/>
        <v>2.0299999999999998</v>
      </c>
      <c r="H89" s="7">
        <v>75</v>
      </c>
      <c r="I89" s="10">
        <f t="shared" si="5"/>
        <v>761.24999999999989</v>
      </c>
      <c r="J89" s="24" t="s">
        <v>22</v>
      </c>
      <c r="K89" s="25"/>
      <c r="L89" s="25"/>
    </row>
    <row r="90" spans="1:12" ht="18" customHeight="1" x14ac:dyDescent="0.2">
      <c r="A90" s="21"/>
      <c r="B90" s="21"/>
      <c r="C90" s="11">
        <v>1927</v>
      </c>
      <c r="D90" s="8">
        <v>129</v>
      </c>
      <c r="E90" s="9">
        <v>0</v>
      </c>
      <c r="F90" s="9">
        <v>0</v>
      </c>
      <c r="G90" s="4">
        <f t="shared" si="4"/>
        <v>0</v>
      </c>
      <c r="H90" s="7">
        <v>75</v>
      </c>
      <c r="I90" s="10">
        <f t="shared" si="5"/>
        <v>0</v>
      </c>
      <c r="J90" s="24" t="s">
        <v>24</v>
      </c>
      <c r="K90" s="25"/>
      <c r="L90" s="25"/>
    </row>
    <row r="91" spans="1:12" ht="18" customHeight="1" x14ac:dyDescent="0.2">
      <c r="A91" s="13">
        <v>7942</v>
      </c>
      <c r="B91" s="20">
        <v>61</v>
      </c>
      <c r="C91" s="3">
        <v>699</v>
      </c>
      <c r="D91" s="8">
        <v>6583</v>
      </c>
      <c r="E91" s="9">
        <v>135.99</v>
      </c>
      <c r="F91" s="9">
        <v>68</v>
      </c>
      <c r="G91" s="4">
        <f t="shared" si="4"/>
        <v>33.997500000000002</v>
      </c>
      <c r="H91" s="7">
        <v>75</v>
      </c>
      <c r="I91" s="10">
        <f t="shared" si="5"/>
        <v>12749.0625</v>
      </c>
      <c r="J91" s="24" t="s">
        <v>22</v>
      </c>
      <c r="K91" s="25"/>
      <c r="L91" s="25"/>
    </row>
    <row r="92" spans="1:12" ht="18" customHeight="1" x14ac:dyDescent="0.2">
      <c r="A92" s="13"/>
      <c r="B92" s="20"/>
      <c r="C92" s="3">
        <v>750</v>
      </c>
      <c r="D92" s="8">
        <v>87</v>
      </c>
      <c r="E92" s="9">
        <v>1.77</v>
      </c>
      <c r="F92" s="9">
        <v>0.9</v>
      </c>
      <c r="G92" s="4">
        <f t="shared" si="4"/>
        <v>0.4425</v>
      </c>
      <c r="H92" s="7">
        <v>75</v>
      </c>
      <c r="I92" s="10">
        <f t="shared" si="5"/>
        <v>165.9375</v>
      </c>
      <c r="J92" s="24" t="s">
        <v>22</v>
      </c>
      <c r="K92" s="25"/>
      <c r="L92" s="25"/>
    </row>
    <row r="93" spans="1:12" ht="18" customHeight="1" x14ac:dyDescent="0.2">
      <c r="A93" s="13"/>
      <c r="B93" s="20"/>
      <c r="C93" s="3">
        <v>754</v>
      </c>
      <c r="D93" s="8">
        <v>110</v>
      </c>
      <c r="E93" s="9">
        <v>0</v>
      </c>
      <c r="F93" s="9">
        <v>0</v>
      </c>
      <c r="G93" s="4">
        <f t="shared" si="4"/>
        <v>0</v>
      </c>
      <c r="H93" s="7">
        <v>75</v>
      </c>
      <c r="I93" s="10">
        <f t="shared" si="5"/>
        <v>0</v>
      </c>
      <c r="J93" s="24" t="s">
        <v>24</v>
      </c>
      <c r="K93" s="25"/>
      <c r="L93" s="25"/>
    </row>
    <row r="94" spans="1:12" ht="18" customHeight="1" x14ac:dyDescent="0.2">
      <c r="A94" s="13"/>
      <c r="B94" s="20"/>
      <c r="C94" s="11">
        <v>1894</v>
      </c>
      <c r="D94" s="8"/>
      <c r="E94" s="9">
        <v>0</v>
      </c>
      <c r="F94" s="9">
        <v>0</v>
      </c>
      <c r="G94" s="4">
        <f t="shared" si="4"/>
        <v>0</v>
      </c>
      <c r="H94" s="7">
        <v>75</v>
      </c>
      <c r="I94" s="10">
        <f t="shared" si="5"/>
        <v>0</v>
      </c>
      <c r="J94" s="24" t="s">
        <v>23</v>
      </c>
      <c r="K94" s="25"/>
      <c r="L94" s="25"/>
    </row>
    <row r="95" spans="1:12" ht="18" customHeight="1" x14ac:dyDescent="0.2">
      <c r="A95" s="13">
        <v>11997</v>
      </c>
      <c r="B95" s="20">
        <v>49</v>
      </c>
      <c r="C95" s="3">
        <v>23</v>
      </c>
      <c r="D95" s="8">
        <v>2920</v>
      </c>
      <c r="E95" s="9">
        <v>20.81</v>
      </c>
      <c r="F95" s="9">
        <v>24.13</v>
      </c>
      <c r="G95" s="4">
        <f t="shared" si="4"/>
        <v>5.2024999999999997</v>
      </c>
      <c r="H95" s="7">
        <v>75</v>
      </c>
      <c r="I95" s="10">
        <f t="shared" si="5"/>
        <v>1950.9375</v>
      </c>
      <c r="J95" s="24" t="s">
        <v>11</v>
      </c>
      <c r="K95" s="25"/>
      <c r="L95" s="25"/>
    </row>
    <row r="96" spans="1:12" ht="18" customHeight="1" x14ac:dyDescent="0.2">
      <c r="A96" s="13"/>
      <c r="B96" s="21"/>
      <c r="C96" s="3">
        <v>24</v>
      </c>
      <c r="D96" s="8">
        <v>1280</v>
      </c>
      <c r="E96" s="9">
        <v>9.1199999999999992</v>
      </c>
      <c r="F96" s="9">
        <v>10.58</v>
      </c>
      <c r="G96" s="4">
        <f t="shared" si="4"/>
        <v>2.2799999999999998</v>
      </c>
      <c r="H96" s="7">
        <v>75</v>
      </c>
      <c r="I96" s="10">
        <f t="shared" si="5"/>
        <v>854.99999999999989</v>
      </c>
      <c r="J96" s="24" t="s">
        <v>11</v>
      </c>
      <c r="K96" s="25"/>
      <c r="L96" s="25"/>
    </row>
    <row r="97" spans="1:12" ht="18" customHeight="1" x14ac:dyDescent="0.2">
      <c r="A97" s="13"/>
      <c r="B97" s="21"/>
      <c r="C97" s="3">
        <v>25</v>
      </c>
      <c r="D97" s="8">
        <v>1425</v>
      </c>
      <c r="E97" s="9">
        <v>10.16</v>
      </c>
      <c r="F97" s="9">
        <v>11.78</v>
      </c>
      <c r="G97" s="4">
        <f t="shared" si="4"/>
        <v>2.54</v>
      </c>
      <c r="H97" s="7">
        <v>75</v>
      </c>
      <c r="I97" s="10">
        <f t="shared" si="5"/>
        <v>952.5</v>
      </c>
      <c r="J97" s="24" t="s">
        <v>11</v>
      </c>
      <c r="K97" s="25"/>
      <c r="L97" s="25"/>
    </row>
    <row r="98" spans="1:12" ht="18" customHeight="1" x14ac:dyDescent="0.2">
      <c r="A98" s="13"/>
      <c r="B98" s="21"/>
      <c r="C98" s="3">
        <v>26</v>
      </c>
      <c r="D98" s="8">
        <v>1211</v>
      </c>
      <c r="E98" s="9">
        <v>12.63</v>
      </c>
      <c r="F98" s="9">
        <v>9.3800000000000008</v>
      </c>
      <c r="G98" s="4">
        <f t="shared" si="4"/>
        <v>3.1575000000000002</v>
      </c>
      <c r="H98" s="7">
        <v>75</v>
      </c>
      <c r="I98" s="10">
        <f t="shared" si="5"/>
        <v>1184.0625</v>
      </c>
      <c r="J98" s="24" t="s">
        <v>20</v>
      </c>
      <c r="K98" s="25"/>
      <c r="L98" s="25"/>
    </row>
    <row r="99" spans="1:12" ht="18" customHeight="1" x14ac:dyDescent="0.2">
      <c r="A99" s="13"/>
      <c r="B99" s="21"/>
      <c r="C99" s="3">
        <v>243</v>
      </c>
      <c r="D99" s="8">
        <v>65</v>
      </c>
      <c r="E99" s="9">
        <v>0</v>
      </c>
      <c r="F99" s="9">
        <v>0</v>
      </c>
      <c r="G99" s="4">
        <f t="shared" si="4"/>
        <v>0</v>
      </c>
      <c r="H99" s="7">
        <v>75</v>
      </c>
      <c r="I99" s="10">
        <f t="shared" si="5"/>
        <v>0</v>
      </c>
      <c r="J99" s="24" t="s">
        <v>21</v>
      </c>
      <c r="K99" s="25"/>
      <c r="L99" s="25"/>
    </row>
    <row r="100" spans="1:12" ht="18" customHeight="1" x14ac:dyDescent="0.2">
      <c r="A100" s="13"/>
      <c r="B100" s="21"/>
      <c r="C100" s="3">
        <v>406</v>
      </c>
      <c r="D100" s="8">
        <v>1424</v>
      </c>
      <c r="E100" s="9">
        <v>10.15</v>
      </c>
      <c r="F100" s="9">
        <v>11.77</v>
      </c>
      <c r="G100" s="4">
        <f t="shared" si="4"/>
        <v>2.5375000000000001</v>
      </c>
      <c r="H100" s="7">
        <v>75</v>
      </c>
      <c r="I100" s="10">
        <f t="shared" si="5"/>
        <v>951.5625</v>
      </c>
      <c r="J100" s="24" t="s">
        <v>11</v>
      </c>
      <c r="K100" s="25"/>
      <c r="L100" s="25"/>
    </row>
    <row r="101" spans="1:12" ht="18" customHeight="1" x14ac:dyDescent="0.2">
      <c r="A101" s="13">
        <v>13217</v>
      </c>
      <c r="B101" s="20">
        <v>10</v>
      </c>
      <c r="C101" s="3">
        <v>235</v>
      </c>
      <c r="D101" s="8">
        <v>2983</v>
      </c>
      <c r="E101" s="9">
        <v>10.01</v>
      </c>
      <c r="F101" s="9">
        <v>6.16</v>
      </c>
      <c r="G101" s="4">
        <f t="shared" si="4"/>
        <v>2.5024999999999999</v>
      </c>
      <c r="H101" s="7">
        <v>75</v>
      </c>
      <c r="I101" s="10">
        <f t="shared" si="5"/>
        <v>938.4375</v>
      </c>
      <c r="J101" s="24" t="s">
        <v>12</v>
      </c>
      <c r="K101" s="25"/>
      <c r="L101" s="25"/>
    </row>
    <row r="102" spans="1:12" ht="18" customHeight="1" x14ac:dyDescent="0.2">
      <c r="A102" s="13"/>
      <c r="B102" s="21"/>
      <c r="C102" s="3">
        <v>237</v>
      </c>
      <c r="D102" s="8">
        <v>2390</v>
      </c>
      <c r="E102" s="9">
        <v>8.02</v>
      </c>
      <c r="F102" s="9">
        <v>4.9400000000000004</v>
      </c>
      <c r="G102" s="4">
        <f>+E102*0.25</f>
        <v>2.0049999999999999</v>
      </c>
      <c r="H102" s="7">
        <v>75</v>
      </c>
      <c r="I102" s="10">
        <f>(+E102+G102)*75</f>
        <v>751.87499999999989</v>
      </c>
      <c r="J102" s="24" t="s">
        <v>12</v>
      </c>
      <c r="K102" s="25"/>
      <c r="L102" s="25"/>
    </row>
    <row r="104" spans="1:12" x14ac:dyDescent="0.2">
      <c r="E104" s="2" t="s">
        <v>2</v>
      </c>
    </row>
  </sheetData>
  <mergeCells count="153">
    <mergeCell ref="J101:L101"/>
    <mergeCell ref="J82:L82"/>
    <mergeCell ref="J83:L83"/>
    <mergeCell ref="J84:L84"/>
    <mergeCell ref="J96:L96"/>
    <mergeCell ref="J97:L97"/>
    <mergeCell ref="J98:L98"/>
    <mergeCell ref="J88:L88"/>
    <mergeCell ref="J85:L85"/>
    <mergeCell ref="J100:L100"/>
    <mergeCell ref="J99:L99"/>
    <mergeCell ref="J92:L92"/>
    <mergeCell ref="J93:L93"/>
    <mergeCell ref="J94:L94"/>
    <mergeCell ref="J87:L87"/>
    <mergeCell ref="J86:L86"/>
    <mergeCell ref="J90:L90"/>
    <mergeCell ref="J89:L89"/>
    <mergeCell ref="J95:L95"/>
    <mergeCell ref="J91:L91"/>
    <mergeCell ref="J69:L69"/>
    <mergeCell ref="B45:B49"/>
    <mergeCell ref="J37:L37"/>
    <mergeCell ref="J38:L38"/>
    <mergeCell ref="J68:L68"/>
    <mergeCell ref="B66:B68"/>
    <mergeCell ref="J70:L70"/>
    <mergeCell ref="J71:L71"/>
    <mergeCell ref="B69:B81"/>
    <mergeCell ref="J74:L74"/>
    <mergeCell ref="J75:L75"/>
    <mergeCell ref="J76:L76"/>
    <mergeCell ref="J77:L77"/>
    <mergeCell ref="J66:L66"/>
    <mergeCell ref="J73:L73"/>
    <mergeCell ref="J79:L79"/>
    <mergeCell ref="J80:L80"/>
    <mergeCell ref="J78:L78"/>
    <mergeCell ref="J81:L81"/>
    <mergeCell ref="J72:L72"/>
    <mergeCell ref="B43:B44"/>
    <mergeCell ref="B51:B59"/>
    <mergeCell ref="B63:B65"/>
    <mergeCell ref="J44:L44"/>
    <mergeCell ref="J42:L42"/>
    <mergeCell ref="J53:L53"/>
    <mergeCell ref="J50:L50"/>
    <mergeCell ref="B30:B32"/>
    <mergeCell ref="J55:L55"/>
    <mergeCell ref="B33:B41"/>
    <mergeCell ref="J39:L39"/>
    <mergeCell ref="J40:L40"/>
    <mergeCell ref="J36:L36"/>
    <mergeCell ref="J33:L33"/>
    <mergeCell ref="J45:L45"/>
    <mergeCell ref="J46:L46"/>
    <mergeCell ref="J47:L47"/>
    <mergeCell ref="J43:L43"/>
    <mergeCell ref="J32:L32"/>
    <mergeCell ref="J51:L51"/>
    <mergeCell ref="J48:L48"/>
    <mergeCell ref="J64:L64"/>
    <mergeCell ref="J65:L65"/>
    <mergeCell ref="A60:L60"/>
    <mergeCell ref="J49:L49"/>
    <mergeCell ref="J59:L59"/>
    <mergeCell ref="J58:L58"/>
    <mergeCell ref="J57:L57"/>
    <mergeCell ref="J56:L56"/>
    <mergeCell ref="J52:L52"/>
    <mergeCell ref="J63:L63"/>
    <mergeCell ref="J54:L54"/>
    <mergeCell ref="J61:L62"/>
    <mergeCell ref="H61:H62"/>
    <mergeCell ref="A61:A62"/>
    <mergeCell ref="A63:A90"/>
    <mergeCell ref="B89:B90"/>
    <mergeCell ref="A20:A59"/>
    <mergeCell ref="B82:B83"/>
    <mergeCell ref="B86:B87"/>
    <mergeCell ref="B84:B85"/>
    <mergeCell ref="B20:B28"/>
    <mergeCell ref="J35:L35"/>
    <mergeCell ref="J22:L22"/>
    <mergeCell ref="J29:L29"/>
    <mergeCell ref="J9:L10"/>
    <mergeCell ref="A2:L2"/>
    <mergeCell ref="E3:F3"/>
    <mergeCell ref="G3:G4"/>
    <mergeCell ref="A8:L8"/>
    <mergeCell ref="A3:A4"/>
    <mergeCell ref="J3:L4"/>
    <mergeCell ref="J5:L5"/>
    <mergeCell ref="J6:L6"/>
    <mergeCell ref="J7:L7"/>
    <mergeCell ref="B9:B10"/>
    <mergeCell ref="C9:C10"/>
    <mergeCell ref="A6:A7"/>
    <mergeCell ref="I3:I4"/>
    <mergeCell ref="G9:G10"/>
    <mergeCell ref="B3:B4"/>
    <mergeCell ref="C3:C4"/>
    <mergeCell ref="D3:D4"/>
    <mergeCell ref="H3:H4"/>
    <mergeCell ref="D9:D10"/>
    <mergeCell ref="E9:F9"/>
    <mergeCell ref="H9:H10"/>
    <mergeCell ref="I9:I10"/>
    <mergeCell ref="A18:A19"/>
    <mergeCell ref="B18:B19"/>
    <mergeCell ref="C18:C19"/>
    <mergeCell ref="D18:D19"/>
    <mergeCell ref="E18:F18"/>
    <mergeCell ref="H18:H19"/>
    <mergeCell ref="A17:L17"/>
    <mergeCell ref="G18:G19"/>
    <mergeCell ref="I18:I19"/>
    <mergeCell ref="J25:L25"/>
    <mergeCell ref="J14:L14"/>
    <mergeCell ref="J15:L15"/>
    <mergeCell ref="J16:L16"/>
    <mergeCell ref="J20:L20"/>
    <mergeCell ref="J21:L21"/>
    <mergeCell ref="J30:L30"/>
    <mergeCell ref="J34:L34"/>
    <mergeCell ref="J26:L26"/>
    <mergeCell ref="J27:L27"/>
    <mergeCell ref="J28:L28"/>
    <mergeCell ref="J31:L31"/>
    <mergeCell ref="A1:L1"/>
    <mergeCell ref="B61:B62"/>
    <mergeCell ref="C61:C62"/>
    <mergeCell ref="D61:D62"/>
    <mergeCell ref="E61:F61"/>
    <mergeCell ref="G61:G62"/>
    <mergeCell ref="A101:A102"/>
    <mergeCell ref="B101:B102"/>
    <mergeCell ref="A91:A94"/>
    <mergeCell ref="B91:B94"/>
    <mergeCell ref="A95:A100"/>
    <mergeCell ref="J102:L102"/>
    <mergeCell ref="I61:I62"/>
    <mergeCell ref="J67:L67"/>
    <mergeCell ref="J18:L19"/>
    <mergeCell ref="B95:B100"/>
    <mergeCell ref="A11:A13"/>
    <mergeCell ref="J11:L11"/>
    <mergeCell ref="J12:L12"/>
    <mergeCell ref="J13:L13"/>
    <mergeCell ref="A9:A10"/>
    <mergeCell ref="J23:L23"/>
    <mergeCell ref="J24:L24"/>
    <mergeCell ref="J41:L41"/>
  </mergeCells>
  <phoneticPr fontId="6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89" orientation="landscape" horizontalDpi="300" verticalDpi="300" r:id="rId1"/>
  <rowBreaks count="2" manualBreakCount="2">
    <brk id="16" max="16383" man="1"/>
    <brk id="5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terreni</vt:lpstr>
      <vt:lpstr>terreni!Area_stampa</vt:lpstr>
    </vt:vector>
  </TitlesOfParts>
  <Company>Casa Santa Annunziata Sulmona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 M.</dc:creator>
  <cp:lastModifiedBy>Hugoboss</cp:lastModifiedBy>
  <cp:lastPrinted>2017-12-12T15:30:21Z</cp:lastPrinted>
  <dcterms:created xsi:type="dcterms:W3CDTF">2003-01-27T07:29:46Z</dcterms:created>
  <dcterms:modified xsi:type="dcterms:W3CDTF">2017-12-19T10:40:56Z</dcterms:modified>
</cp:coreProperties>
</file>